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6" activeTab="6"/>
  </bookViews>
  <sheets>
    <sheet name="День 1,2" sheetId="1" r:id="rId1"/>
    <sheet name="День 3,4" sheetId="2" r:id="rId2"/>
    <sheet name="День 5,6" sheetId="3" r:id="rId3"/>
    <sheet name="День 7,8" sheetId="4" r:id="rId4"/>
    <sheet name="День 9,10" sheetId="5" r:id="rId5"/>
    <sheet name="итого" sheetId="6" r:id="rId6"/>
    <sheet name="приложение 1" sheetId="7" r:id="rId7"/>
  </sheets>
  <definedNames/>
  <calcPr fullCalcOnLoad="1"/>
</workbook>
</file>

<file path=xl/sharedStrings.xml><?xml version="1.0" encoding="utf-8"?>
<sst xmlns="http://schemas.openxmlformats.org/spreadsheetml/2006/main" count="361" uniqueCount="101">
  <si>
    <r>
      <t>День</t>
    </r>
    <r>
      <rPr>
        <sz val="11"/>
        <rFont val="Times New Roman"/>
        <family val="1"/>
      </rPr>
      <t>: понедельник</t>
    </r>
  </si>
  <si>
    <r>
      <t>Неделя</t>
    </r>
    <r>
      <rPr>
        <sz val="11"/>
        <rFont val="Times New Roman"/>
        <family val="1"/>
      </rPr>
      <t>:</t>
    </r>
  </si>
  <si>
    <t>первая</t>
  </si>
  <si>
    <r>
      <t>Сезон</t>
    </r>
    <r>
      <rPr>
        <sz val="11"/>
        <rFont val="Times New Roman"/>
        <family val="1"/>
      </rPr>
      <t>: осенне - зимний</t>
    </r>
  </si>
  <si>
    <r>
      <t>Возрастная категория</t>
    </r>
    <r>
      <rPr>
        <sz val="11"/>
        <rFont val="Times New Roman"/>
        <family val="1"/>
      </rPr>
      <t>:от 11 до 17 лет</t>
    </r>
  </si>
  <si>
    <t>№ рец</t>
  </si>
  <si>
    <t>Приём пищи, наименование блюда</t>
  </si>
  <si>
    <t>Масса порций,г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</si>
  <si>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</si>
  <si>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</si>
  <si>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</si>
  <si>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</si>
  <si>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</si>
  <si>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</si>
  <si>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</si>
  <si>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r>
      <t xml:space="preserve"> B</t>
    </r>
    <r>
      <rPr>
        <vertAlign val="subscript"/>
        <sz val="11"/>
        <rFont val="Times New Roman"/>
        <family val="1"/>
      </rPr>
      <t>1</t>
    </r>
  </si>
  <si>
    <t>C</t>
  </si>
  <si>
    <t>А</t>
  </si>
  <si>
    <t>E</t>
  </si>
  <si>
    <t>Ca</t>
  </si>
  <si>
    <t>P</t>
  </si>
  <si>
    <t>Mg</t>
  </si>
  <si>
    <t>Fe</t>
  </si>
  <si>
    <t>Фрукты(Яблоки)</t>
  </si>
  <si>
    <t xml:space="preserve">Котлеты, биточки, шницели рубленые </t>
  </si>
  <si>
    <t>Пюре картофельное</t>
  </si>
  <si>
    <r>
      <t xml:space="preserve">1167 </t>
    </r>
    <r>
      <rPr>
        <vertAlign val="superscript"/>
        <sz val="11"/>
        <rFont val="Times New Roman"/>
        <family val="1"/>
      </rPr>
      <t>1</t>
    </r>
  </si>
  <si>
    <t>Чай с сахаром</t>
  </si>
  <si>
    <t>200/15</t>
  </si>
  <si>
    <t>Хлеб пшеничный</t>
  </si>
  <si>
    <t>Хлеб ржаной</t>
  </si>
  <si>
    <t>Сушка</t>
  </si>
  <si>
    <t>Итого:</t>
  </si>
  <si>
    <r>
      <t>День</t>
    </r>
    <r>
      <rPr>
        <sz val="11"/>
        <rFont val="Times New Roman"/>
        <family val="1"/>
      </rPr>
      <t>: вторник</t>
    </r>
  </si>
  <si>
    <t>Пудинг из творога (запеченный)/со сметаной</t>
  </si>
  <si>
    <t>200/17</t>
  </si>
  <si>
    <t>Какао с молоком</t>
  </si>
  <si>
    <r>
      <t>День</t>
    </r>
    <r>
      <rPr>
        <sz val="11"/>
        <rFont val="Times New Roman"/>
        <family val="1"/>
      </rPr>
      <t>: среда</t>
    </r>
  </si>
  <si>
    <r>
      <t xml:space="preserve">51 </t>
    </r>
    <r>
      <rPr>
        <vertAlign val="superscript"/>
        <sz val="11"/>
        <rFont val="Times New Roman"/>
        <family val="1"/>
      </rPr>
      <t>1</t>
    </r>
  </si>
  <si>
    <t xml:space="preserve">Консервы овощные (порциями) </t>
  </si>
  <si>
    <t>Омлет с зелёным горошком</t>
  </si>
  <si>
    <t>Кофейный напиток с молоком</t>
  </si>
  <si>
    <t>Печенье</t>
  </si>
  <si>
    <r>
      <t>День</t>
    </r>
    <r>
      <rPr>
        <sz val="11"/>
        <rFont val="Times New Roman"/>
        <family val="1"/>
      </rPr>
      <t>: четверг</t>
    </r>
  </si>
  <si>
    <t>Салат из белокочанной капусты*</t>
  </si>
  <si>
    <t>779 1</t>
  </si>
  <si>
    <t xml:space="preserve">Плов </t>
  </si>
  <si>
    <t>Масло  (порциями)</t>
  </si>
  <si>
    <t>* с 1 марта "салат из белокачанной капусты" заменяется на "салат из квашенной капусты"</t>
  </si>
  <si>
    <r>
      <t>День</t>
    </r>
    <r>
      <rPr>
        <sz val="11"/>
        <rFont val="Times New Roman"/>
        <family val="1"/>
      </rPr>
      <t>: пятница</t>
    </r>
  </si>
  <si>
    <t>Фрукты (апельсин)</t>
  </si>
  <si>
    <t>Икра свекольная</t>
  </si>
  <si>
    <t>Рыба, припущенная в молоке</t>
  </si>
  <si>
    <t xml:space="preserve">Картофель отварной </t>
  </si>
  <si>
    <t>Компот из свежих плодов</t>
  </si>
  <si>
    <t>вторая</t>
  </si>
  <si>
    <t>Гуляш</t>
  </si>
  <si>
    <t>Каша вязкая гречневая</t>
  </si>
  <si>
    <r>
      <t xml:space="preserve">1205 </t>
    </r>
    <r>
      <rPr>
        <vertAlign val="superscript"/>
        <sz val="11"/>
        <rFont val="Times New Roman"/>
        <family val="1"/>
      </rPr>
      <t>1</t>
    </r>
  </si>
  <si>
    <t>Напиток из сухофруктов</t>
  </si>
  <si>
    <t>Фрукты (Банан)</t>
  </si>
  <si>
    <t>Котлеты или биточки рыбные запечённые</t>
  </si>
  <si>
    <t>Сыр (порциями)</t>
  </si>
  <si>
    <t>Колбаса порциями (сосиски отварные)</t>
  </si>
  <si>
    <r>
      <t xml:space="preserve">565 </t>
    </r>
    <r>
      <rPr>
        <vertAlign val="superscript"/>
        <sz val="11"/>
        <rFont val="Times New Roman"/>
        <family val="1"/>
      </rPr>
      <t>1</t>
    </r>
  </si>
  <si>
    <t>Макароны отварные с овощами</t>
  </si>
  <si>
    <r>
      <t xml:space="preserve">842 </t>
    </r>
    <r>
      <rPr>
        <vertAlign val="superscript"/>
        <sz val="11"/>
        <rFont val="Times New Roman"/>
        <family val="1"/>
      </rPr>
      <t>1</t>
    </r>
  </si>
  <si>
    <t>Птица тушённая в соусе</t>
  </si>
  <si>
    <t>Капуста тушеная</t>
  </si>
  <si>
    <r>
      <t xml:space="preserve">49 </t>
    </r>
    <r>
      <rPr>
        <vertAlign val="superscript"/>
        <sz val="11"/>
        <rFont val="Times New Roman"/>
        <family val="1"/>
      </rPr>
      <t>4</t>
    </r>
  </si>
  <si>
    <t xml:space="preserve">Салат из моркови </t>
  </si>
  <si>
    <t>Суп молочный с крупой(хлопья овсяные"геркулес")</t>
  </si>
  <si>
    <t>Кисель из сухофруктов</t>
  </si>
  <si>
    <t>ИТОГО ЗА 10 дней</t>
  </si>
  <si>
    <t xml:space="preserve">пищевая и энергетическая ценность </t>
  </si>
  <si>
    <t>согласно цикличного меню  для возрастной группы от 11 до 17 лет</t>
  </si>
  <si>
    <t>Итого за 10 дней</t>
  </si>
  <si>
    <t>соотношение</t>
  </si>
  <si>
    <t>Список литературы:</t>
  </si>
  <si>
    <t xml:space="preserve"> 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</si>
  <si>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t>1 - Сборник технических нормативов. Сборник рецептур на продукцию общественного питания / Составитель Могильный М.П. - М.:ДеЛи плюс, 2011. - 1008с.</t>
  </si>
  <si>
    <t>2 - Сборник рецептур блюд и кулинарных изделий для предприятий общественного питания.- М.: Экономика.-1983.- 720с. (Министерство торговли СССР)</t>
  </si>
  <si>
    <t>3 - СанПиН 2.4.5.2409 - 08  Санитарно -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</t>
  </si>
  <si>
    <t>4 - Сборник рецептур блюд и кулинарных изделий для предприятий общественного питания при общеобразовательных школах.- В.Т. Лапшина.- М.: «Хлебпродинформ».-2004.- 640с.</t>
  </si>
  <si>
    <t>5 - Скурихин И.М., Тутельян В.А.   Таблицы химического состава и калорийности российских продуктов питания: Справочник. - М.: ДеЛи принт, 2008. - 276с.</t>
  </si>
  <si>
    <t>ПРИЛОЖЕНИЕ 1</t>
  </si>
  <si>
    <t xml:space="preserve">В предложенном варианте меню, фрукты могут быть заменены по сезону.
</t>
  </si>
  <si>
    <t>на 100 грамм съедобной части: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</si>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</sst>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52" applyFont="1" applyFill="1" applyBorder="1" applyAlignment="1">
      <alignment horizontal="center" vertical="distributed" wrapText="1"/>
      <protection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distributed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distributed"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center" vertical="distributed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left"/>
    </xf>
    <xf numFmtId="0" fontId="2" fillId="0" borderId="10" xfId="52" applyFont="1" applyBorder="1" applyAlignment="1">
      <alignment horizontal="center" vertical="distributed" wrapText="1"/>
      <protection/>
    </xf>
    <xf numFmtId="0" fontId="2" fillId="0" borderId="11" xfId="52" applyFont="1" applyBorder="1" applyAlignment="1">
      <alignment horizontal="center" vertical="distributed" wrapText="1"/>
      <protection/>
    </xf>
    <xf numFmtId="0" fontId="2" fillId="0" borderId="12" xfId="0" applyFont="1" applyFill="1" applyBorder="1" applyAlignment="1">
      <alignment horizontal="center" vertical="distributed" wrapText="1"/>
    </xf>
    <xf numFmtId="0" fontId="1" fillId="0" borderId="11" xfId="0" applyFont="1" applyFill="1" applyBorder="1" applyAlignment="1">
      <alignment horizontal="center"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53" applyFont="1" applyBorder="1" applyAlignment="1">
      <alignment horizontal="center" vertical="distributed" wrapText="1"/>
      <protection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vertical="distributed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justify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justify" vertical="distributed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distributed" wrapText="1"/>
    </xf>
    <xf numFmtId="49" fontId="2" fillId="0" borderId="10" xfId="0" applyNumberFormat="1" applyFont="1" applyBorder="1" applyAlignment="1">
      <alignment horizontal="center" vertical="distributed" wrapText="1"/>
    </xf>
    <xf numFmtId="0" fontId="2" fillId="0" borderId="10" xfId="52" applyFont="1" applyFill="1" applyBorder="1" applyAlignment="1">
      <alignment horizontal="left" vertical="distributed" wrapText="1"/>
      <protection/>
    </xf>
    <xf numFmtId="49" fontId="2" fillId="0" borderId="10" xfId="0" applyNumberFormat="1" applyFont="1" applyBorder="1" applyAlignment="1">
      <alignment horizontal="justify" vertical="distributed" wrapText="1"/>
    </xf>
    <xf numFmtId="0" fontId="2" fillId="0" borderId="10" xfId="0" applyFont="1" applyFill="1" applyBorder="1" applyAlignment="1">
      <alignment vertical="distributed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49" fontId="5" fillId="0" borderId="10" xfId="0" applyNumberFormat="1" applyFont="1" applyFill="1" applyBorder="1" applyAlignment="1">
      <alignment horizontal="justify" vertical="distributed" wrapText="1"/>
    </xf>
    <xf numFmtId="49" fontId="5" fillId="0" borderId="10" xfId="0" applyNumberFormat="1" applyFont="1" applyBorder="1" applyAlignment="1">
      <alignment horizontal="justify" vertical="distributed" wrapText="1"/>
    </xf>
    <xf numFmtId="0" fontId="2" fillId="0" borderId="10" xfId="0" applyFont="1" applyFill="1" applyBorder="1" applyAlignment="1">
      <alignment horizontal="justify" vertical="distributed" wrapText="1"/>
    </xf>
    <xf numFmtId="49" fontId="2" fillId="0" borderId="10" xfId="0" applyNumberFormat="1" applyFont="1" applyFill="1" applyBorder="1" applyAlignment="1">
      <alignment horizontal="left" vertical="distributed" wrapText="1"/>
    </xf>
    <xf numFmtId="49" fontId="2" fillId="0" borderId="1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/>
    </xf>
    <xf numFmtId="0" fontId="2" fillId="0" borderId="10" xfId="53" applyFont="1" applyBorder="1" applyAlignment="1">
      <alignment horizontal="justify" vertical="distributed" wrapText="1"/>
      <protection/>
    </xf>
    <xf numFmtId="0" fontId="2" fillId="0" borderId="10" xfId="0" applyFont="1" applyBorder="1" applyAlignment="1">
      <alignment vertical="distributed" wrapText="1"/>
    </xf>
    <xf numFmtId="0" fontId="2" fillId="0" borderId="10" xfId="52" applyFont="1" applyBorder="1" applyAlignment="1">
      <alignment horizontal="left" vertical="distributed" wrapText="1"/>
      <protection/>
    </xf>
    <xf numFmtId="0" fontId="2" fillId="0" borderId="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justify" vertical="distributed" wrapText="1"/>
    </xf>
    <xf numFmtId="0" fontId="7" fillId="0" borderId="0" xfId="0" applyFont="1" applyBorder="1" applyAlignment="1">
      <alignment horizontal="right" vertical="distributed" wrapText="1"/>
    </xf>
    <xf numFmtId="0" fontId="7" fillId="0" borderId="0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5" xfId="52"/>
    <cellStyle name="Обычный_Лист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7.00390625" style="0" customWidth="1"/>
    <col min="3" max="3" width="26.28125" style="0" customWidth="1"/>
    <col min="4" max="4" width="9.28125" style="0" customWidth="1"/>
    <col min="5" max="5" width="6.57421875" style="0" customWidth="1"/>
    <col min="6" max="7" width="6.421875" style="0" customWidth="1"/>
    <col min="8" max="8" width="13.140625" style="0" customWidth="1"/>
    <col min="9" max="10" width="6.8515625" style="0" customWidth="1"/>
    <col min="11" max="11" width="6.57421875" style="0" customWidth="1"/>
    <col min="12" max="12" width="6.8515625" style="0" customWidth="1"/>
    <col min="13" max="13" width="6.7109375" style="0" customWidth="1"/>
    <col min="14" max="14" width="6.57421875" style="0" customWidth="1"/>
    <col min="15" max="16" width="6.8515625" style="0" customWidth="1"/>
    <col min="17" max="17" width="13.7109375" style="0" customWidth="1"/>
  </cols>
  <sheetData>
    <row r="1" spans="1:16" s="4" customFormat="1" ht="15">
      <c r="A1" s="51" t="s">
        <v>0</v>
      </c>
      <c r="B1" s="51"/>
      <c r="C1" s="51"/>
      <c r="D1" s="2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</row>
    <row r="2" spans="1:16" s="4" customFormat="1" ht="15">
      <c r="A2" s="5" t="s">
        <v>1</v>
      </c>
      <c r="B2" s="4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8" s="4" customFormat="1" ht="15">
      <c r="A3" s="52" t="s">
        <v>3</v>
      </c>
      <c r="B3" s="52"/>
      <c r="C3" s="52"/>
      <c r="D3" s="7"/>
      <c r="H3" s="8"/>
    </row>
    <row r="4" spans="1:4" s="4" customFormat="1" ht="15">
      <c r="A4" s="53" t="s">
        <v>4</v>
      </c>
      <c r="B4" s="53"/>
      <c r="C4" s="53"/>
      <c r="D4" s="7"/>
    </row>
    <row r="5" spans="1:16" s="4" customFormat="1" ht="15" customHeight="1">
      <c r="A5" s="54" t="s">
        <v>5</v>
      </c>
      <c r="B5" s="55" t="s">
        <v>6</v>
      </c>
      <c r="C5" s="55"/>
      <c r="D5" s="55" t="s">
        <v>7</v>
      </c>
      <c r="E5" s="54" t="s">
        <v>8</v>
      </c>
      <c r="F5" s="54"/>
      <c r="G5" s="54"/>
      <c r="H5" s="54" t="s">
        <v>9</v>
      </c>
      <c r="I5" s="54" t="s">
        <v>10</v>
      </c>
      <c r="J5" s="54"/>
      <c r="K5" s="54"/>
      <c r="L5" s="54"/>
      <c r="M5" s="54" t="s">
        <v>11</v>
      </c>
      <c r="N5" s="54"/>
      <c r="O5" s="54"/>
      <c r="P5" s="54"/>
    </row>
    <row r="6" spans="1:16" s="4" customFormat="1" ht="15">
      <c r="A6" s="54"/>
      <c r="B6" s="55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4" customFormat="1" ht="16.5">
      <c r="A7" s="54"/>
      <c r="B7" s="55"/>
      <c r="C7" s="55"/>
      <c r="D7" s="55"/>
      <c r="E7" s="9" t="s">
        <v>12</v>
      </c>
      <c r="F7" s="9" t="s">
        <v>13</v>
      </c>
      <c r="G7" s="9" t="s">
        <v>14</v>
      </c>
      <c r="H7" s="54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s="13" customFormat="1" ht="15.75" customHeight="1">
      <c r="A8" s="10"/>
      <c r="B8" s="56" t="s">
        <v>23</v>
      </c>
      <c r="C8" s="56"/>
      <c r="D8" s="10">
        <v>100</v>
      </c>
      <c r="E8" s="11">
        <v>0.4</v>
      </c>
      <c r="F8" s="11">
        <v>0.4</v>
      </c>
      <c r="G8" s="11">
        <v>9.8</v>
      </c>
      <c r="H8" s="12">
        <v>47</v>
      </c>
      <c r="I8" s="11">
        <v>0.03</v>
      </c>
      <c r="J8" s="11">
        <v>10</v>
      </c>
      <c r="K8" s="11">
        <v>0</v>
      </c>
      <c r="L8" s="11">
        <v>0.2</v>
      </c>
      <c r="M8" s="11">
        <v>16</v>
      </c>
      <c r="N8" s="11">
        <v>11</v>
      </c>
      <c r="O8" s="11">
        <v>9</v>
      </c>
      <c r="P8" s="11">
        <v>2.2</v>
      </c>
    </row>
    <row r="9" spans="1:16" s="15" customFormat="1" ht="23.25" customHeight="1">
      <c r="A9" s="9">
        <v>282</v>
      </c>
      <c r="B9" s="57" t="s">
        <v>24</v>
      </c>
      <c r="C9" s="57"/>
      <c r="D9" s="9">
        <v>90</v>
      </c>
      <c r="E9" s="9">
        <v>13.41</v>
      </c>
      <c r="F9" s="9">
        <v>9.9</v>
      </c>
      <c r="G9" s="9">
        <v>13.1</v>
      </c>
      <c r="H9" s="14">
        <v>194.62</v>
      </c>
      <c r="I9" s="9">
        <v>0.08</v>
      </c>
      <c r="J9" s="9">
        <v>0</v>
      </c>
      <c r="K9" s="9">
        <v>0.02</v>
      </c>
      <c r="L9" s="9">
        <v>0.99</v>
      </c>
      <c r="M9" s="9">
        <v>15.75</v>
      </c>
      <c r="N9" s="9">
        <v>131.06</v>
      </c>
      <c r="O9" s="9">
        <v>25.99</v>
      </c>
      <c r="P9" s="9">
        <v>1.33</v>
      </c>
    </row>
    <row r="10" spans="1:16" s="16" customFormat="1" ht="15" customHeight="1">
      <c r="A10" s="9">
        <v>321</v>
      </c>
      <c r="B10" s="57" t="s">
        <v>25</v>
      </c>
      <c r="C10" s="57"/>
      <c r="D10" s="9">
        <v>200</v>
      </c>
      <c r="E10" s="11">
        <v>4.08</v>
      </c>
      <c r="F10" s="11">
        <v>6.4</v>
      </c>
      <c r="G10" s="11">
        <v>27.25</v>
      </c>
      <c r="H10" s="12">
        <v>183</v>
      </c>
      <c r="I10" s="11">
        <v>0.19</v>
      </c>
      <c r="J10" s="11">
        <v>24.22</v>
      </c>
      <c r="K10" s="11">
        <v>0.033</v>
      </c>
      <c r="L10" s="11">
        <v>0.24</v>
      </c>
      <c r="M10" s="11">
        <v>49.3</v>
      </c>
      <c r="N10" s="11">
        <v>115.44</v>
      </c>
      <c r="O10" s="11">
        <v>37</v>
      </c>
      <c r="P10" s="11">
        <v>1.34</v>
      </c>
    </row>
    <row r="11" spans="1:16" s="13" customFormat="1" ht="14.25" customHeight="1">
      <c r="A11" s="11" t="s">
        <v>26</v>
      </c>
      <c r="B11" s="58" t="s">
        <v>27</v>
      </c>
      <c r="C11" s="58"/>
      <c r="D11" s="11" t="s">
        <v>28</v>
      </c>
      <c r="E11" s="11">
        <v>0.2</v>
      </c>
      <c r="F11" s="11">
        <v>0</v>
      </c>
      <c r="G11" s="11">
        <v>14</v>
      </c>
      <c r="H11" s="12">
        <v>56</v>
      </c>
      <c r="I11" s="11">
        <v>0</v>
      </c>
      <c r="J11" s="11">
        <v>0</v>
      </c>
      <c r="K11" s="11">
        <v>0</v>
      </c>
      <c r="L11" s="11">
        <v>0</v>
      </c>
      <c r="M11" s="11">
        <v>12</v>
      </c>
      <c r="N11" s="11">
        <v>8</v>
      </c>
      <c r="O11" s="11">
        <v>6</v>
      </c>
      <c r="P11" s="11">
        <v>0.8</v>
      </c>
    </row>
    <row r="12" spans="1:16" s="17" customFormat="1" ht="18" customHeight="1">
      <c r="A12" s="11"/>
      <c r="B12" s="58" t="s">
        <v>29</v>
      </c>
      <c r="C12" s="58"/>
      <c r="D12" s="11">
        <v>40</v>
      </c>
      <c r="E12" s="11">
        <v>3</v>
      </c>
      <c r="F12" s="11">
        <v>0.24</v>
      </c>
      <c r="G12" s="11">
        <v>20.92</v>
      </c>
      <c r="H12" s="12">
        <v>93.2</v>
      </c>
      <c r="I12" s="11">
        <v>0.04</v>
      </c>
      <c r="J12" s="11">
        <f>-K12</f>
        <v>0</v>
      </c>
      <c r="K12" s="11">
        <v>0</v>
      </c>
      <c r="L12" s="11">
        <v>0.56</v>
      </c>
      <c r="M12" s="11">
        <v>8</v>
      </c>
      <c r="N12" s="11">
        <v>26</v>
      </c>
      <c r="O12" s="11">
        <v>5.6</v>
      </c>
      <c r="P12" s="11">
        <v>0.36</v>
      </c>
    </row>
    <row r="13" spans="1:16" s="15" customFormat="1" ht="15" customHeight="1">
      <c r="A13" s="18"/>
      <c r="B13" s="59" t="s">
        <v>30</v>
      </c>
      <c r="C13" s="59"/>
      <c r="D13" s="11">
        <v>30</v>
      </c>
      <c r="E13" s="11">
        <v>2.04</v>
      </c>
      <c r="F13" s="11">
        <v>0.36</v>
      </c>
      <c r="G13" s="11">
        <v>13.92</v>
      </c>
      <c r="H13" s="12">
        <v>64.5</v>
      </c>
      <c r="I13" s="11">
        <v>0.048</v>
      </c>
      <c r="J13" s="11">
        <v>0</v>
      </c>
      <c r="K13" s="11">
        <v>0</v>
      </c>
      <c r="L13" s="11">
        <v>0.62</v>
      </c>
      <c r="M13" s="11">
        <v>9</v>
      </c>
      <c r="N13" s="11">
        <v>36.9</v>
      </c>
      <c r="O13" s="11">
        <v>13.8</v>
      </c>
      <c r="P13" s="11">
        <v>0.68</v>
      </c>
    </row>
    <row r="14" spans="1:16" s="13" customFormat="1" ht="15" customHeight="1">
      <c r="A14" s="11"/>
      <c r="B14" s="58" t="s">
        <v>31</v>
      </c>
      <c r="C14" s="58"/>
      <c r="D14" s="11">
        <v>10</v>
      </c>
      <c r="E14" s="11">
        <v>1.07</v>
      </c>
      <c r="F14" s="11">
        <v>0.12</v>
      </c>
      <c r="G14" s="11">
        <v>7.12</v>
      </c>
      <c r="H14" s="12">
        <v>33.9</v>
      </c>
      <c r="I14" s="11">
        <v>0.01</v>
      </c>
      <c r="J14" s="11">
        <v>0</v>
      </c>
      <c r="K14" s="11">
        <v>0</v>
      </c>
      <c r="L14" s="11">
        <v>0.16</v>
      </c>
      <c r="M14" s="11">
        <v>2.4</v>
      </c>
      <c r="N14" s="11">
        <v>9.1</v>
      </c>
      <c r="O14" s="11">
        <v>1.8</v>
      </c>
      <c r="P14" s="11">
        <v>0.16</v>
      </c>
    </row>
    <row r="15" spans="1:16" s="4" customFormat="1" ht="15" customHeight="1">
      <c r="A15" s="9"/>
      <c r="B15" s="60" t="s">
        <v>32</v>
      </c>
      <c r="C15" s="60"/>
      <c r="D15" s="9"/>
      <c r="E15" s="20">
        <f aca="true" t="shared" si="0" ref="E15:P15">SUM(E8:E14)</f>
        <v>24.2</v>
      </c>
      <c r="F15" s="20">
        <f t="shared" si="0"/>
        <v>17.42</v>
      </c>
      <c r="G15" s="20">
        <f t="shared" si="0"/>
        <v>106.11000000000001</v>
      </c>
      <c r="H15" s="21">
        <f t="shared" si="0"/>
        <v>672.22</v>
      </c>
      <c r="I15" s="20">
        <f t="shared" si="0"/>
        <v>0.39799999999999996</v>
      </c>
      <c r="J15" s="20">
        <f t="shared" si="0"/>
        <v>34.22</v>
      </c>
      <c r="K15" s="20">
        <f t="shared" si="0"/>
        <v>0.053000000000000005</v>
      </c>
      <c r="L15" s="20">
        <f t="shared" si="0"/>
        <v>2.77</v>
      </c>
      <c r="M15" s="20">
        <f t="shared" si="0"/>
        <v>112.45</v>
      </c>
      <c r="N15" s="20">
        <f t="shared" si="0"/>
        <v>337.5</v>
      </c>
      <c r="O15" s="20">
        <f t="shared" si="0"/>
        <v>99.18999999999998</v>
      </c>
      <c r="P15" s="20">
        <f t="shared" si="0"/>
        <v>6.87</v>
      </c>
    </row>
    <row r="16" spans="1:8" s="4" customFormat="1" ht="15">
      <c r="A16" s="22"/>
      <c r="H16" s="23"/>
    </row>
    <row r="17" spans="1:4" s="4" customFormat="1" ht="15">
      <c r="A17" s="51" t="s">
        <v>33</v>
      </c>
      <c r="B17" s="51"/>
      <c r="D17" s="7"/>
    </row>
    <row r="18" spans="1:4" s="4" customFormat="1" ht="15">
      <c r="A18" s="24" t="s">
        <v>1</v>
      </c>
      <c r="B18" s="4" t="s">
        <v>2</v>
      </c>
      <c r="D18" s="7"/>
    </row>
    <row r="19" spans="1:8" s="4" customFormat="1" ht="15">
      <c r="A19" s="52" t="s">
        <v>3</v>
      </c>
      <c r="B19" s="52"/>
      <c r="C19" s="52"/>
      <c r="D19" s="7"/>
      <c r="H19" s="8"/>
    </row>
    <row r="20" spans="1:4" s="4" customFormat="1" ht="15">
      <c r="A20" s="53" t="s">
        <v>4</v>
      </c>
      <c r="B20" s="53"/>
      <c r="C20" s="53"/>
      <c r="D20" s="7"/>
    </row>
    <row r="21" spans="1:16" s="4" customFormat="1" ht="12.75" customHeight="1">
      <c r="A21" s="54" t="s">
        <v>5</v>
      </c>
      <c r="B21" s="55" t="s">
        <v>6</v>
      </c>
      <c r="C21" s="55"/>
      <c r="D21" s="55" t="s">
        <v>7</v>
      </c>
      <c r="E21" s="54" t="s">
        <v>8</v>
      </c>
      <c r="F21" s="54"/>
      <c r="G21" s="54"/>
      <c r="H21" s="54" t="s">
        <v>9</v>
      </c>
      <c r="I21" s="54" t="s">
        <v>10</v>
      </c>
      <c r="J21" s="54"/>
      <c r="K21" s="54"/>
      <c r="L21" s="54"/>
      <c r="M21" s="54" t="s">
        <v>11</v>
      </c>
      <c r="N21" s="54"/>
      <c r="O21" s="54"/>
      <c r="P21" s="54"/>
    </row>
    <row r="22" spans="1:16" s="4" customFormat="1" ht="15">
      <c r="A22" s="54"/>
      <c r="B22" s="55"/>
      <c r="C22" s="55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4" customFormat="1" ht="16.5">
      <c r="A23" s="54"/>
      <c r="B23" s="55"/>
      <c r="C23" s="55"/>
      <c r="D23" s="55"/>
      <c r="E23" s="9" t="s">
        <v>12</v>
      </c>
      <c r="F23" s="9" t="s">
        <v>13</v>
      </c>
      <c r="G23" s="9" t="s">
        <v>14</v>
      </c>
      <c r="H23" s="54"/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9" t="s">
        <v>21</v>
      </c>
      <c r="P23" s="9" t="s">
        <v>22</v>
      </c>
    </row>
    <row r="24" spans="1:16" s="4" customFormat="1" ht="28.5" customHeight="1">
      <c r="A24" s="9">
        <v>235</v>
      </c>
      <c r="B24" s="61" t="s">
        <v>34</v>
      </c>
      <c r="C24" s="61"/>
      <c r="D24" s="11" t="s">
        <v>35</v>
      </c>
      <c r="E24" s="9">
        <v>30.7</v>
      </c>
      <c r="F24" s="9">
        <v>24.07</v>
      </c>
      <c r="G24" s="9">
        <v>49.25</v>
      </c>
      <c r="H24" s="14">
        <v>537.2</v>
      </c>
      <c r="I24" s="11">
        <v>0.12</v>
      </c>
      <c r="J24" s="11">
        <v>0.46</v>
      </c>
      <c r="K24" s="11">
        <v>0.14</v>
      </c>
      <c r="L24" s="11">
        <v>0.96</v>
      </c>
      <c r="M24" s="11">
        <v>259.8</v>
      </c>
      <c r="N24" s="11">
        <v>381.48</v>
      </c>
      <c r="O24" s="11">
        <v>45.8</v>
      </c>
      <c r="P24" s="11">
        <v>1.94</v>
      </c>
    </row>
    <row r="25" spans="1:16" s="16" customFormat="1" ht="18" customHeight="1">
      <c r="A25" s="9">
        <v>397</v>
      </c>
      <c r="B25" s="62" t="s">
        <v>36</v>
      </c>
      <c r="C25" s="62"/>
      <c r="D25" s="9">
        <v>200</v>
      </c>
      <c r="E25" s="9">
        <v>4.08</v>
      </c>
      <c r="F25" s="9">
        <v>3.54</v>
      </c>
      <c r="G25" s="9">
        <v>17.58</v>
      </c>
      <c r="H25" s="14">
        <v>118.89</v>
      </c>
      <c r="I25" s="9">
        <v>0.055</v>
      </c>
      <c r="J25" s="9">
        <v>1.59</v>
      </c>
      <c r="K25" s="9">
        <v>0.024</v>
      </c>
      <c r="L25" s="9">
        <v>0</v>
      </c>
      <c r="M25" s="9">
        <v>152.22</v>
      </c>
      <c r="N25" s="9">
        <v>124.55</v>
      </c>
      <c r="O25" s="9">
        <v>21.33</v>
      </c>
      <c r="P25" s="9">
        <v>0.48</v>
      </c>
    </row>
    <row r="26" spans="1:16" s="17" customFormat="1" ht="15.75" customHeight="1">
      <c r="A26" s="11"/>
      <c r="B26" s="58" t="s">
        <v>29</v>
      </c>
      <c r="C26" s="58"/>
      <c r="D26" s="11">
        <v>20</v>
      </c>
      <c r="E26" s="11">
        <v>1.5</v>
      </c>
      <c r="F26" s="11">
        <v>0.12</v>
      </c>
      <c r="G26" s="11">
        <v>10.46</v>
      </c>
      <c r="H26" s="12">
        <v>46.6</v>
      </c>
      <c r="I26" s="11">
        <v>0.02</v>
      </c>
      <c r="J26" s="11">
        <f>-K26</f>
        <v>0</v>
      </c>
      <c r="K26" s="11">
        <v>0</v>
      </c>
      <c r="L26" s="11">
        <v>0.28</v>
      </c>
      <c r="M26" s="11">
        <v>4</v>
      </c>
      <c r="N26" s="11">
        <v>13</v>
      </c>
      <c r="O26" s="11">
        <v>2.8</v>
      </c>
      <c r="P26" s="11">
        <v>0.18</v>
      </c>
    </row>
    <row r="27" spans="1:16" s="4" customFormat="1" ht="15" customHeight="1">
      <c r="A27" s="20"/>
      <c r="B27" s="60" t="s">
        <v>32</v>
      </c>
      <c r="C27" s="60"/>
      <c r="D27" s="20"/>
      <c r="E27" s="20">
        <f aca="true" t="shared" si="1" ref="E27:P27">SUM(E24:E26)</f>
        <v>36.28</v>
      </c>
      <c r="F27" s="20">
        <f t="shared" si="1"/>
        <v>27.73</v>
      </c>
      <c r="G27" s="20">
        <f t="shared" si="1"/>
        <v>77.28999999999999</v>
      </c>
      <c r="H27" s="21">
        <f t="shared" si="1"/>
        <v>702.69</v>
      </c>
      <c r="I27" s="20">
        <f t="shared" si="1"/>
        <v>0.19499999999999998</v>
      </c>
      <c r="J27" s="20">
        <f t="shared" si="1"/>
        <v>2.0500000000000003</v>
      </c>
      <c r="K27" s="20">
        <f t="shared" si="1"/>
        <v>0.164</v>
      </c>
      <c r="L27" s="20">
        <f t="shared" si="1"/>
        <v>1.24</v>
      </c>
      <c r="M27" s="20">
        <f t="shared" si="1"/>
        <v>416.02</v>
      </c>
      <c r="N27" s="20">
        <f t="shared" si="1"/>
        <v>519.03</v>
      </c>
      <c r="O27" s="20">
        <f t="shared" si="1"/>
        <v>69.92999999999999</v>
      </c>
      <c r="P27" s="20">
        <f t="shared" si="1"/>
        <v>2.6</v>
      </c>
    </row>
  </sheetData>
  <sheetProtection selectLockedCells="1" selectUnlockedCells="1"/>
  <mergeCells count="32">
    <mergeCell ref="B26:C26"/>
    <mergeCell ref="B27:C27"/>
    <mergeCell ref="E21:G22"/>
    <mergeCell ref="H21:H23"/>
    <mergeCell ref="I21:L22"/>
    <mergeCell ref="M21:P22"/>
    <mergeCell ref="B24:C24"/>
    <mergeCell ref="B25:C25"/>
    <mergeCell ref="A17:B17"/>
    <mergeCell ref="A19:C19"/>
    <mergeCell ref="A20:C20"/>
    <mergeCell ref="A21:A23"/>
    <mergeCell ref="B21:C23"/>
    <mergeCell ref="D21:D23"/>
    <mergeCell ref="B10:C10"/>
    <mergeCell ref="B11:C11"/>
    <mergeCell ref="B12:C12"/>
    <mergeCell ref="B13:C13"/>
    <mergeCell ref="B14:C14"/>
    <mergeCell ref="B15:C15"/>
    <mergeCell ref="E5:G6"/>
    <mergeCell ref="H5:H7"/>
    <mergeCell ref="I5:L6"/>
    <mergeCell ref="M5:P6"/>
    <mergeCell ref="B8:C8"/>
    <mergeCell ref="B9:C9"/>
    <mergeCell ref="A1:C1"/>
    <mergeCell ref="A3:C3"/>
    <mergeCell ref="A4:C4"/>
    <mergeCell ref="A5:A7"/>
    <mergeCell ref="B5:C7"/>
    <mergeCell ref="D5:D7"/>
  </mergeCells>
  <printOptions/>
  <pageMargins left="0.78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A30" sqref="A30:P30"/>
    </sheetView>
  </sheetViews>
  <sheetFormatPr defaultColWidth="9.140625" defaultRowHeight="12.75"/>
  <cols>
    <col min="1" max="1" width="11.57421875" style="0" customWidth="1"/>
    <col min="3" max="3" width="22.8515625" style="0" customWidth="1"/>
    <col min="4" max="4" width="8.140625" style="0" customWidth="1"/>
    <col min="5" max="5" width="6.8515625" style="0" customWidth="1"/>
    <col min="6" max="6" width="7.8515625" style="0" customWidth="1"/>
    <col min="7" max="7" width="8.421875" style="0" customWidth="1"/>
    <col min="8" max="8" width="13.140625" style="0" customWidth="1"/>
    <col min="9" max="9" width="7.00390625" style="0" customWidth="1"/>
    <col min="10" max="10" width="6.8515625" style="0" customWidth="1"/>
    <col min="11" max="11" width="6.00390625" style="0" customWidth="1"/>
    <col min="12" max="12" width="6.7109375" style="0" customWidth="1"/>
    <col min="13" max="13" width="7.00390625" style="0" customWidth="1"/>
    <col min="14" max="14" width="6.57421875" style="0" customWidth="1"/>
    <col min="15" max="15" width="6.28125" style="0" customWidth="1"/>
    <col min="16" max="16" width="6.57421875" style="0" customWidth="1"/>
  </cols>
  <sheetData>
    <row r="1" spans="1:2" s="4" customFormat="1" ht="15">
      <c r="A1" s="51" t="s">
        <v>37</v>
      </c>
      <c r="B1" s="51"/>
    </row>
    <row r="2" spans="1:2" s="4" customFormat="1" ht="15">
      <c r="A2" s="24" t="s">
        <v>1</v>
      </c>
      <c r="B2" s="4" t="s">
        <v>2</v>
      </c>
    </row>
    <row r="3" spans="1:8" s="4" customFormat="1" ht="15">
      <c r="A3" s="52" t="s">
        <v>3</v>
      </c>
      <c r="B3" s="52"/>
      <c r="C3" s="52"/>
      <c r="D3" s="7"/>
      <c r="H3" s="8"/>
    </row>
    <row r="4" spans="1:4" s="4" customFormat="1" ht="15">
      <c r="A4" s="53" t="s">
        <v>4</v>
      </c>
      <c r="B4" s="53"/>
      <c r="C4" s="53"/>
      <c r="D4" s="7"/>
    </row>
    <row r="5" spans="1:16" s="4" customFormat="1" ht="12.75" customHeight="1">
      <c r="A5" s="54" t="s">
        <v>5</v>
      </c>
      <c r="B5" s="55" t="s">
        <v>6</v>
      </c>
      <c r="C5" s="55"/>
      <c r="D5" s="55" t="s">
        <v>7</v>
      </c>
      <c r="E5" s="54" t="s">
        <v>8</v>
      </c>
      <c r="F5" s="54"/>
      <c r="G5" s="54"/>
      <c r="H5" s="54" t="s">
        <v>9</v>
      </c>
      <c r="I5" s="54" t="s">
        <v>10</v>
      </c>
      <c r="J5" s="54"/>
      <c r="K5" s="54"/>
      <c r="L5" s="54"/>
      <c r="M5" s="54" t="s">
        <v>11</v>
      </c>
      <c r="N5" s="54"/>
      <c r="O5" s="54"/>
      <c r="P5" s="54"/>
    </row>
    <row r="6" spans="1:16" s="4" customFormat="1" ht="15">
      <c r="A6" s="54"/>
      <c r="B6" s="55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4" customFormat="1" ht="16.5">
      <c r="A7" s="54"/>
      <c r="B7" s="55"/>
      <c r="C7" s="55"/>
      <c r="D7" s="55"/>
      <c r="E7" s="9" t="s">
        <v>12</v>
      </c>
      <c r="F7" s="9" t="s">
        <v>13</v>
      </c>
      <c r="G7" s="9" t="s">
        <v>14</v>
      </c>
      <c r="H7" s="54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s="15" customFormat="1" ht="15" customHeight="1">
      <c r="A8" s="25" t="s">
        <v>38</v>
      </c>
      <c r="B8" s="56" t="s">
        <v>39</v>
      </c>
      <c r="C8" s="56"/>
      <c r="D8" s="25">
        <v>100</v>
      </c>
      <c r="E8" s="25">
        <v>1.9</v>
      </c>
      <c r="F8" s="25">
        <v>8.9</v>
      </c>
      <c r="G8" s="25">
        <v>7.7</v>
      </c>
      <c r="H8" s="26">
        <v>119</v>
      </c>
      <c r="I8" s="9">
        <v>0.02</v>
      </c>
      <c r="J8" s="9">
        <v>7</v>
      </c>
      <c r="K8" s="9">
        <v>0</v>
      </c>
      <c r="L8" s="9">
        <v>3.1</v>
      </c>
      <c r="M8" s="9">
        <v>41</v>
      </c>
      <c r="N8" s="27">
        <v>37</v>
      </c>
      <c r="O8" s="27">
        <v>15</v>
      </c>
      <c r="P8" s="27">
        <v>0.7</v>
      </c>
    </row>
    <row r="9" spans="1:16" s="17" customFormat="1" ht="18.75" customHeight="1">
      <c r="A9" s="11">
        <v>219</v>
      </c>
      <c r="B9" s="63" t="s">
        <v>40</v>
      </c>
      <c r="C9" s="63"/>
      <c r="D9" s="11">
        <v>190</v>
      </c>
      <c r="E9" s="11">
        <v>15.37</v>
      </c>
      <c r="F9" s="11">
        <v>10.62</v>
      </c>
      <c r="G9" s="11">
        <v>19.85</v>
      </c>
      <c r="H9" s="12">
        <v>235.12</v>
      </c>
      <c r="I9" s="11">
        <v>0.16</v>
      </c>
      <c r="J9" s="11">
        <v>1.66</v>
      </c>
      <c r="K9" s="11">
        <v>0.29</v>
      </c>
      <c r="L9" s="11">
        <v>1.09</v>
      </c>
      <c r="M9" s="11">
        <v>149.86</v>
      </c>
      <c r="N9" s="11">
        <v>288.8</v>
      </c>
      <c r="O9" s="11">
        <v>35.86</v>
      </c>
      <c r="P9" s="11">
        <v>3.09</v>
      </c>
    </row>
    <row r="10" spans="1:16" s="4" customFormat="1" ht="14.25" customHeight="1">
      <c r="A10" s="9">
        <v>395</v>
      </c>
      <c r="B10" s="57" t="s">
        <v>41</v>
      </c>
      <c r="C10" s="57"/>
      <c r="D10" s="9">
        <v>200</v>
      </c>
      <c r="E10" s="9">
        <v>3.12</v>
      </c>
      <c r="F10" s="9">
        <v>2.67</v>
      </c>
      <c r="G10" s="9">
        <v>14.17</v>
      </c>
      <c r="H10" s="14">
        <v>93.33</v>
      </c>
      <c r="I10" s="9">
        <v>0.04</v>
      </c>
      <c r="J10" s="9">
        <v>1.3</v>
      </c>
      <c r="K10" s="9">
        <v>0.02</v>
      </c>
      <c r="L10" s="9">
        <v>0</v>
      </c>
      <c r="M10" s="9">
        <v>125.73</v>
      </c>
      <c r="N10" s="9">
        <v>90</v>
      </c>
      <c r="O10" s="9">
        <v>14</v>
      </c>
      <c r="P10" s="9">
        <v>0.13</v>
      </c>
    </row>
    <row r="11" spans="1:16" s="17" customFormat="1" ht="18" customHeight="1">
      <c r="A11" s="11"/>
      <c r="B11" s="58" t="s">
        <v>29</v>
      </c>
      <c r="C11" s="58"/>
      <c r="D11" s="11">
        <v>40</v>
      </c>
      <c r="E11" s="11">
        <v>3</v>
      </c>
      <c r="F11" s="11">
        <v>0.24</v>
      </c>
      <c r="G11" s="11">
        <v>20.92</v>
      </c>
      <c r="H11" s="12">
        <v>93.2</v>
      </c>
      <c r="I11" s="11">
        <v>0.04</v>
      </c>
      <c r="J11" s="11">
        <f>-K11</f>
        <v>0</v>
      </c>
      <c r="K11" s="11">
        <v>0</v>
      </c>
      <c r="L11" s="11">
        <v>0.56</v>
      </c>
      <c r="M11" s="11">
        <v>8</v>
      </c>
      <c r="N11" s="11">
        <v>26</v>
      </c>
      <c r="O11" s="11">
        <v>5.6</v>
      </c>
      <c r="P11" s="11">
        <v>0.36</v>
      </c>
    </row>
    <row r="12" spans="1:16" s="15" customFormat="1" ht="15" customHeight="1">
      <c r="A12" s="18"/>
      <c r="B12" s="59" t="s">
        <v>30</v>
      </c>
      <c r="C12" s="59"/>
      <c r="D12" s="11">
        <v>25</v>
      </c>
      <c r="E12" s="11">
        <v>1.7</v>
      </c>
      <c r="F12" s="11">
        <v>0.3</v>
      </c>
      <c r="G12" s="11">
        <v>11.6</v>
      </c>
      <c r="H12" s="12">
        <v>53.75</v>
      </c>
      <c r="I12" s="11">
        <v>0.04</v>
      </c>
      <c r="J12" s="11">
        <v>0</v>
      </c>
      <c r="K12" s="11">
        <v>0</v>
      </c>
      <c r="L12" s="11">
        <v>0.52</v>
      </c>
      <c r="M12" s="11">
        <v>7.5</v>
      </c>
      <c r="N12" s="11">
        <v>30.75</v>
      </c>
      <c r="O12" s="11">
        <v>11.5</v>
      </c>
      <c r="P12" s="11">
        <v>0.57</v>
      </c>
    </row>
    <row r="13" spans="1:16" s="13" customFormat="1" ht="15" customHeight="1">
      <c r="A13" s="11"/>
      <c r="B13" s="58" t="s">
        <v>42</v>
      </c>
      <c r="C13" s="58"/>
      <c r="D13" s="11">
        <v>15</v>
      </c>
      <c r="E13" s="11">
        <v>1.12</v>
      </c>
      <c r="F13" s="11">
        <v>1.47</v>
      </c>
      <c r="G13" s="11">
        <v>11.16</v>
      </c>
      <c r="H13" s="12">
        <v>62.55</v>
      </c>
      <c r="I13" s="11">
        <v>0.22</v>
      </c>
      <c r="J13" s="11">
        <v>0</v>
      </c>
      <c r="K13" s="11">
        <v>0</v>
      </c>
      <c r="L13" s="11">
        <v>0</v>
      </c>
      <c r="M13" s="11">
        <v>3</v>
      </c>
      <c r="N13" s="11">
        <v>20</v>
      </c>
      <c r="O13" s="11">
        <v>2.55</v>
      </c>
      <c r="P13" s="11">
        <v>0.93</v>
      </c>
    </row>
    <row r="14" spans="1:16" s="4" customFormat="1" ht="15" customHeight="1">
      <c r="A14" s="20"/>
      <c r="B14" s="60" t="s">
        <v>32</v>
      </c>
      <c r="C14" s="60"/>
      <c r="D14" s="20"/>
      <c r="E14" s="20">
        <f aca="true" t="shared" si="0" ref="E14:P14">SUM(E8:E13)</f>
        <v>26.21</v>
      </c>
      <c r="F14" s="20">
        <f t="shared" si="0"/>
        <v>24.199999999999996</v>
      </c>
      <c r="G14" s="20">
        <f t="shared" si="0"/>
        <v>85.39999999999999</v>
      </c>
      <c r="H14" s="28">
        <f t="shared" si="0"/>
        <v>656.9499999999999</v>
      </c>
      <c r="I14" s="20">
        <f t="shared" si="0"/>
        <v>0.52</v>
      </c>
      <c r="J14" s="20">
        <f t="shared" si="0"/>
        <v>9.96</v>
      </c>
      <c r="K14" s="20">
        <f t="shared" si="0"/>
        <v>0.31</v>
      </c>
      <c r="L14" s="20">
        <f t="shared" si="0"/>
        <v>5.27</v>
      </c>
      <c r="M14" s="20">
        <f t="shared" si="0"/>
        <v>335.09000000000003</v>
      </c>
      <c r="N14" s="20">
        <f t="shared" si="0"/>
        <v>492.55</v>
      </c>
      <c r="O14" s="20">
        <f t="shared" si="0"/>
        <v>84.50999999999999</v>
      </c>
      <c r="P14" s="20">
        <f t="shared" si="0"/>
        <v>5.78</v>
      </c>
    </row>
    <row r="15" spans="1:8" s="4" customFormat="1" ht="15">
      <c r="A15" s="22"/>
      <c r="H15" s="23"/>
    </row>
    <row r="16" spans="1:16" s="15" customFormat="1" ht="15">
      <c r="A16" s="51" t="s">
        <v>43</v>
      </c>
      <c r="B16" s="5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15" customFormat="1" ht="15">
      <c r="A17" s="24" t="s">
        <v>1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5" customFormat="1" ht="18" customHeight="1">
      <c r="A18" s="52" t="s">
        <v>3</v>
      </c>
      <c r="B18" s="52"/>
      <c r="C18" s="52"/>
      <c r="D18" s="7"/>
      <c r="E18" s="4"/>
      <c r="F18" s="4"/>
      <c r="G18" s="4"/>
      <c r="H18" s="8"/>
      <c r="I18" s="4"/>
      <c r="J18" s="4"/>
      <c r="K18" s="4"/>
      <c r="L18" s="4"/>
      <c r="M18" s="4"/>
      <c r="N18" s="4"/>
      <c r="O18" s="4"/>
      <c r="P18" s="4"/>
    </row>
    <row r="19" spans="1:16" s="15" customFormat="1" ht="18" customHeight="1">
      <c r="A19" s="53" t="s">
        <v>4</v>
      </c>
      <c r="B19" s="53"/>
      <c r="C19" s="53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15" customFormat="1" ht="18" customHeight="1">
      <c r="A20" s="54" t="s">
        <v>5</v>
      </c>
      <c r="B20" s="55" t="s">
        <v>6</v>
      </c>
      <c r="C20" s="55"/>
      <c r="D20" s="55" t="s">
        <v>7</v>
      </c>
      <c r="E20" s="54" t="s">
        <v>8</v>
      </c>
      <c r="F20" s="54"/>
      <c r="G20" s="54"/>
      <c r="H20" s="54" t="s">
        <v>9</v>
      </c>
      <c r="I20" s="54" t="s">
        <v>10</v>
      </c>
      <c r="J20" s="54"/>
      <c r="K20" s="54"/>
      <c r="L20" s="54"/>
      <c r="M20" s="54" t="s">
        <v>11</v>
      </c>
      <c r="N20" s="54"/>
      <c r="O20" s="54"/>
      <c r="P20" s="54"/>
    </row>
    <row r="21" spans="1:16" s="15" customFormat="1" ht="18" customHeight="1">
      <c r="A21" s="54"/>
      <c r="B21" s="55"/>
      <c r="C21" s="55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15" customFormat="1" ht="18" customHeight="1">
      <c r="A22" s="54"/>
      <c r="B22" s="55"/>
      <c r="C22" s="55"/>
      <c r="D22" s="55"/>
      <c r="E22" s="9" t="s">
        <v>12</v>
      </c>
      <c r="F22" s="9" t="s">
        <v>13</v>
      </c>
      <c r="G22" s="9" t="s">
        <v>14</v>
      </c>
      <c r="H22" s="54"/>
      <c r="I22" s="9" t="s">
        <v>15</v>
      </c>
      <c r="J22" s="9" t="s">
        <v>16</v>
      </c>
      <c r="K22" s="9" t="s">
        <v>17</v>
      </c>
      <c r="L22" s="9" t="s">
        <v>18</v>
      </c>
      <c r="M22" s="9" t="s">
        <v>19</v>
      </c>
      <c r="N22" s="9" t="s">
        <v>20</v>
      </c>
      <c r="O22" s="9" t="s">
        <v>21</v>
      </c>
      <c r="P22" s="9" t="s">
        <v>22</v>
      </c>
    </row>
    <row r="23" spans="1:16" s="15" customFormat="1" ht="17.25" customHeight="1">
      <c r="A23" s="9">
        <v>20</v>
      </c>
      <c r="B23" s="64" t="s">
        <v>44</v>
      </c>
      <c r="C23" s="64"/>
      <c r="D23" s="9">
        <v>100</v>
      </c>
      <c r="E23" s="9">
        <v>1.41</v>
      </c>
      <c r="F23" s="9">
        <v>5.08</v>
      </c>
      <c r="G23" s="9">
        <v>9.02</v>
      </c>
      <c r="H23" s="14">
        <v>87.4</v>
      </c>
      <c r="I23" s="9">
        <v>0.027</v>
      </c>
      <c r="J23" s="9">
        <v>32.45</v>
      </c>
      <c r="K23" s="9">
        <v>0</v>
      </c>
      <c r="L23" s="9">
        <v>3</v>
      </c>
      <c r="M23" s="9">
        <v>37.37</v>
      </c>
      <c r="N23" s="9">
        <v>27.61</v>
      </c>
      <c r="O23" s="9">
        <v>15.16</v>
      </c>
      <c r="P23" s="9">
        <v>0.51</v>
      </c>
    </row>
    <row r="24" spans="1:17" s="4" customFormat="1" ht="15" customHeight="1">
      <c r="A24" s="9" t="s">
        <v>45</v>
      </c>
      <c r="B24" s="65" t="s">
        <v>46</v>
      </c>
      <c r="C24" s="65"/>
      <c r="D24" s="11">
        <v>200</v>
      </c>
      <c r="E24" s="11">
        <v>13.45</v>
      </c>
      <c r="F24" s="11">
        <v>11.47</v>
      </c>
      <c r="G24" s="11">
        <v>40.46</v>
      </c>
      <c r="H24" s="12">
        <v>318.87</v>
      </c>
      <c r="I24" s="11">
        <v>0.26</v>
      </c>
      <c r="J24" s="11">
        <v>1.01</v>
      </c>
      <c r="K24" s="11">
        <v>0.06</v>
      </c>
      <c r="L24" s="11">
        <v>0.7</v>
      </c>
      <c r="M24" s="11">
        <v>40.3</v>
      </c>
      <c r="N24" s="11">
        <v>209.5</v>
      </c>
      <c r="O24" s="11">
        <v>46.8</v>
      </c>
      <c r="P24" s="11">
        <v>2.03</v>
      </c>
      <c r="Q24" s="13"/>
    </row>
    <row r="25" spans="1:16" s="13" customFormat="1" ht="14.25" customHeight="1">
      <c r="A25" s="11" t="s">
        <v>26</v>
      </c>
      <c r="B25" s="58" t="s">
        <v>27</v>
      </c>
      <c r="C25" s="58"/>
      <c r="D25" s="11" t="s">
        <v>28</v>
      </c>
      <c r="E25" s="11">
        <v>0.2</v>
      </c>
      <c r="F25" s="11">
        <v>0</v>
      </c>
      <c r="G25" s="11">
        <v>14</v>
      </c>
      <c r="H25" s="12">
        <v>56</v>
      </c>
      <c r="I25" s="11">
        <v>0</v>
      </c>
      <c r="J25" s="11">
        <v>0</v>
      </c>
      <c r="K25" s="11">
        <v>0</v>
      </c>
      <c r="L25" s="11">
        <v>0</v>
      </c>
      <c r="M25" s="11">
        <v>12</v>
      </c>
      <c r="N25" s="11">
        <v>8</v>
      </c>
      <c r="O25" s="11">
        <v>6</v>
      </c>
      <c r="P25" s="11">
        <v>0.8</v>
      </c>
    </row>
    <row r="26" spans="1:16" s="17" customFormat="1" ht="15" customHeight="1">
      <c r="A26" s="11">
        <v>6</v>
      </c>
      <c r="B26" s="58" t="s">
        <v>47</v>
      </c>
      <c r="C26" s="58"/>
      <c r="D26" s="11">
        <v>10</v>
      </c>
      <c r="E26" s="11">
        <v>0.1</v>
      </c>
      <c r="F26" s="11">
        <v>7.2</v>
      </c>
      <c r="G26" s="11">
        <v>0.1</v>
      </c>
      <c r="H26" s="12">
        <v>66</v>
      </c>
      <c r="I26" s="11">
        <v>0</v>
      </c>
      <c r="J26" s="11">
        <v>0</v>
      </c>
      <c r="K26" s="11">
        <v>0.04</v>
      </c>
      <c r="L26" s="11">
        <v>0.1</v>
      </c>
      <c r="M26" s="11">
        <v>2</v>
      </c>
      <c r="N26" s="11">
        <v>3</v>
      </c>
      <c r="O26" s="11">
        <v>0</v>
      </c>
      <c r="P26" s="11">
        <v>0</v>
      </c>
    </row>
    <row r="27" spans="1:16" s="17" customFormat="1" ht="18" customHeight="1">
      <c r="A27" s="11"/>
      <c r="B27" s="58" t="s">
        <v>29</v>
      </c>
      <c r="C27" s="58"/>
      <c r="D27" s="11">
        <v>65</v>
      </c>
      <c r="E27" s="11">
        <v>4.94</v>
      </c>
      <c r="F27" s="11">
        <v>0.39</v>
      </c>
      <c r="G27" s="11">
        <v>33.98</v>
      </c>
      <c r="H27" s="12">
        <v>151.37</v>
      </c>
      <c r="I27" s="11">
        <v>0.065</v>
      </c>
      <c r="J27" s="11">
        <v>0</v>
      </c>
      <c r="K27" s="11">
        <v>0</v>
      </c>
      <c r="L27" s="11">
        <v>0.91</v>
      </c>
      <c r="M27" s="11">
        <v>13</v>
      </c>
      <c r="N27" s="11">
        <v>42.25</v>
      </c>
      <c r="O27" s="11">
        <v>9.1</v>
      </c>
      <c r="P27" s="11">
        <v>0.57</v>
      </c>
    </row>
    <row r="28" spans="1:17" s="3" customFormat="1" ht="12.75" customHeight="1">
      <c r="A28" s="20"/>
      <c r="B28" s="60" t="s">
        <v>32</v>
      </c>
      <c r="C28" s="60"/>
      <c r="D28" s="20"/>
      <c r="E28" s="20">
        <f aca="true" t="shared" si="1" ref="E28:P28">SUM(E23:E27)</f>
        <v>20.099999999999998</v>
      </c>
      <c r="F28" s="20">
        <f t="shared" si="1"/>
        <v>24.14</v>
      </c>
      <c r="G28" s="20">
        <f t="shared" si="1"/>
        <v>97.56</v>
      </c>
      <c r="H28" s="21">
        <f t="shared" si="1"/>
        <v>679.64</v>
      </c>
      <c r="I28" s="20">
        <f t="shared" si="1"/>
        <v>0.35200000000000004</v>
      </c>
      <c r="J28" s="29">
        <f t="shared" si="1"/>
        <v>33.46</v>
      </c>
      <c r="K28" s="29">
        <f t="shared" si="1"/>
        <v>0.1</v>
      </c>
      <c r="L28" s="29">
        <f t="shared" si="1"/>
        <v>4.71</v>
      </c>
      <c r="M28" s="29">
        <f t="shared" si="1"/>
        <v>104.66999999999999</v>
      </c>
      <c r="N28" s="29">
        <f t="shared" si="1"/>
        <v>290.36</v>
      </c>
      <c r="O28" s="29">
        <f t="shared" si="1"/>
        <v>77.05999999999999</v>
      </c>
      <c r="P28" s="29">
        <f t="shared" si="1"/>
        <v>3.9099999999999997</v>
      </c>
      <c r="Q28" s="30"/>
    </row>
    <row r="29" spans="1:16" s="15" customFormat="1" ht="15">
      <c r="A29" s="4"/>
      <c r="B29" s="4"/>
      <c r="C29" s="4"/>
      <c r="D29" s="4"/>
      <c r="E29" s="4"/>
      <c r="F29" s="4"/>
      <c r="G29" s="4"/>
      <c r="H29" s="23"/>
      <c r="I29" s="4"/>
      <c r="J29" s="4"/>
      <c r="K29" s="4"/>
      <c r="L29" s="4"/>
      <c r="M29" s="4"/>
      <c r="N29" s="4"/>
      <c r="O29" s="4"/>
      <c r="P29" s="4"/>
    </row>
    <row r="30" spans="1:16" s="4" customFormat="1" ht="15">
      <c r="A30" s="52" t="s">
        <v>48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</sheetData>
  <sheetProtection selectLockedCells="1" selectUnlockedCells="1"/>
  <mergeCells count="34">
    <mergeCell ref="B26:C26"/>
    <mergeCell ref="B27:C27"/>
    <mergeCell ref="B28:C28"/>
    <mergeCell ref="A30:P30"/>
    <mergeCell ref="H20:H22"/>
    <mergeCell ref="I20:L21"/>
    <mergeCell ref="M20:P21"/>
    <mergeCell ref="B23:C23"/>
    <mergeCell ref="B24:C24"/>
    <mergeCell ref="B25:C25"/>
    <mergeCell ref="A18:C18"/>
    <mergeCell ref="A19:C19"/>
    <mergeCell ref="A20:A22"/>
    <mergeCell ref="B20:C22"/>
    <mergeCell ref="D20:D22"/>
    <mergeCell ref="E20:G21"/>
    <mergeCell ref="B10:C10"/>
    <mergeCell ref="B11:C11"/>
    <mergeCell ref="B12:C12"/>
    <mergeCell ref="B13:C13"/>
    <mergeCell ref="B14:C14"/>
    <mergeCell ref="A16:B16"/>
    <mergeCell ref="E5:G6"/>
    <mergeCell ref="H5:H7"/>
    <mergeCell ref="I5:L6"/>
    <mergeCell ref="M5:P6"/>
    <mergeCell ref="B8:C8"/>
    <mergeCell ref="B9:C9"/>
    <mergeCell ref="A1:B1"/>
    <mergeCell ref="A3:C3"/>
    <mergeCell ref="A4:C4"/>
    <mergeCell ref="A5:A7"/>
    <mergeCell ref="B5:C7"/>
    <mergeCell ref="D5:D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00390625" style="0" customWidth="1"/>
    <col min="3" max="3" width="22.140625" style="0" customWidth="1"/>
    <col min="4" max="4" width="8.00390625" style="0" customWidth="1"/>
    <col min="5" max="5" width="6.7109375" style="0" customWidth="1"/>
    <col min="6" max="6" width="6.8515625" style="0" customWidth="1"/>
    <col min="7" max="7" width="6.28125" style="0" customWidth="1"/>
    <col min="8" max="8" width="13.140625" style="0" customWidth="1"/>
    <col min="9" max="9" width="7.421875" style="0" customWidth="1"/>
    <col min="10" max="10" width="6.28125" style="0" customWidth="1"/>
    <col min="11" max="11" width="7.140625" style="0" customWidth="1"/>
    <col min="12" max="12" width="6.8515625" style="0" customWidth="1"/>
    <col min="13" max="13" width="6.7109375" style="0" customWidth="1"/>
    <col min="14" max="14" width="7.421875" style="0" customWidth="1"/>
    <col min="15" max="15" width="7.140625" style="0" customWidth="1"/>
    <col min="16" max="16" width="6.8515625" style="0" customWidth="1"/>
    <col min="17" max="16384" width="9.140625" style="31" customWidth="1"/>
  </cols>
  <sheetData>
    <row r="1" spans="1:16" s="15" customFormat="1" ht="15">
      <c r="A1" s="66" t="s">
        <v>49</v>
      </c>
      <c r="B1" s="6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5" customFormat="1" ht="15">
      <c r="A2" s="5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5" customFormat="1" ht="15">
      <c r="A3" s="52" t="s">
        <v>3</v>
      </c>
      <c r="B3" s="52"/>
      <c r="C3" s="52"/>
      <c r="D3" s="7"/>
      <c r="E3" s="4"/>
      <c r="F3" s="4"/>
      <c r="G3" s="4"/>
      <c r="H3" s="8"/>
      <c r="I3" s="4"/>
      <c r="J3" s="4"/>
      <c r="K3" s="4"/>
      <c r="L3" s="4"/>
      <c r="M3" s="4"/>
      <c r="N3" s="4"/>
      <c r="O3" s="4"/>
      <c r="P3" s="4"/>
    </row>
    <row r="4" spans="1:16" s="15" customFormat="1" ht="15">
      <c r="A4" s="53" t="s">
        <v>4</v>
      </c>
      <c r="B4" s="53"/>
      <c r="C4" s="53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15" customHeight="1">
      <c r="A5" s="54" t="s">
        <v>5</v>
      </c>
      <c r="B5" s="55" t="s">
        <v>6</v>
      </c>
      <c r="C5" s="55"/>
      <c r="D5" s="55" t="s">
        <v>7</v>
      </c>
      <c r="E5" s="54" t="s">
        <v>8</v>
      </c>
      <c r="F5" s="54"/>
      <c r="G5" s="54"/>
      <c r="H5" s="54" t="s">
        <v>9</v>
      </c>
      <c r="I5" s="54" t="s">
        <v>10</v>
      </c>
      <c r="J5" s="54"/>
      <c r="K5" s="54"/>
      <c r="L5" s="54"/>
      <c r="M5" s="54" t="s">
        <v>11</v>
      </c>
      <c r="N5" s="54"/>
      <c r="O5" s="54"/>
      <c r="P5" s="54"/>
    </row>
    <row r="6" spans="1:16" s="15" customFormat="1" ht="15">
      <c r="A6" s="54"/>
      <c r="B6" s="55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5" customFormat="1" ht="16.5">
      <c r="A7" s="54"/>
      <c r="B7" s="55"/>
      <c r="C7" s="55"/>
      <c r="D7" s="55"/>
      <c r="E7" s="9" t="s">
        <v>12</v>
      </c>
      <c r="F7" s="9" t="s">
        <v>13</v>
      </c>
      <c r="G7" s="9" t="s">
        <v>14</v>
      </c>
      <c r="H7" s="54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s="15" customFormat="1" ht="13.5" customHeight="1">
      <c r="A8" s="9"/>
      <c r="B8" s="67" t="s">
        <v>50</v>
      </c>
      <c r="C8" s="67"/>
      <c r="D8" s="32">
        <v>100</v>
      </c>
      <c r="E8" s="11">
        <v>0.9</v>
      </c>
      <c r="F8" s="11">
        <v>0.2</v>
      </c>
      <c r="G8" s="11">
        <v>8.1</v>
      </c>
      <c r="H8" s="12">
        <v>43</v>
      </c>
      <c r="I8" s="11">
        <v>0.04</v>
      </c>
      <c r="J8" s="11">
        <v>60</v>
      </c>
      <c r="K8" s="11">
        <v>0</v>
      </c>
      <c r="L8" s="11">
        <v>0.2</v>
      </c>
      <c r="M8" s="11">
        <v>34</v>
      </c>
      <c r="N8" s="11">
        <v>23</v>
      </c>
      <c r="O8" s="11">
        <v>13</v>
      </c>
      <c r="P8" s="11">
        <v>0.3</v>
      </c>
    </row>
    <row r="9" spans="1:16" s="4" customFormat="1" ht="15" customHeight="1">
      <c r="A9" s="9">
        <v>54</v>
      </c>
      <c r="B9" s="58" t="s">
        <v>51</v>
      </c>
      <c r="C9" s="58"/>
      <c r="D9" s="11">
        <v>100</v>
      </c>
      <c r="E9" s="9">
        <v>2.34</v>
      </c>
      <c r="F9" s="9">
        <v>4.59</v>
      </c>
      <c r="G9" s="9">
        <v>12.33</v>
      </c>
      <c r="H9" s="14">
        <v>100.1</v>
      </c>
      <c r="I9" s="9">
        <v>0.029</v>
      </c>
      <c r="J9" s="9">
        <v>6.72</v>
      </c>
      <c r="K9" s="9">
        <v>0</v>
      </c>
      <c r="L9" s="9">
        <v>2.47</v>
      </c>
      <c r="M9" s="9">
        <v>38.24</v>
      </c>
      <c r="N9" s="9">
        <v>60.79</v>
      </c>
      <c r="O9" s="9">
        <v>29.63</v>
      </c>
      <c r="P9" s="9">
        <v>1.76</v>
      </c>
    </row>
    <row r="10" spans="1:16" s="15" customFormat="1" ht="15" customHeight="1">
      <c r="A10" s="9">
        <v>246</v>
      </c>
      <c r="B10" s="68" t="s">
        <v>52</v>
      </c>
      <c r="C10" s="68"/>
      <c r="D10" s="9">
        <v>120</v>
      </c>
      <c r="E10" s="9">
        <v>16.3</v>
      </c>
      <c r="F10" s="9">
        <v>6.01</v>
      </c>
      <c r="G10" s="9">
        <v>3.8</v>
      </c>
      <c r="H10" s="14">
        <v>135</v>
      </c>
      <c r="I10" s="33">
        <v>0.09</v>
      </c>
      <c r="J10" s="33">
        <v>0.99</v>
      </c>
      <c r="K10" s="33">
        <v>36</v>
      </c>
      <c r="L10" s="33">
        <v>1.8</v>
      </c>
      <c r="M10" s="11">
        <v>55.35</v>
      </c>
      <c r="N10" s="11">
        <v>175.65</v>
      </c>
      <c r="O10" s="33">
        <v>26.85</v>
      </c>
      <c r="P10" s="33">
        <v>0.61</v>
      </c>
    </row>
    <row r="11" spans="1:17" s="16" customFormat="1" ht="15" customHeight="1">
      <c r="A11" s="9">
        <v>318</v>
      </c>
      <c r="B11" s="57" t="s">
        <v>53</v>
      </c>
      <c r="C11" s="57"/>
      <c r="D11" s="11">
        <v>160</v>
      </c>
      <c r="E11" s="11">
        <v>3.05</v>
      </c>
      <c r="F11" s="11">
        <v>4.61</v>
      </c>
      <c r="G11" s="11">
        <v>24.54</v>
      </c>
      <c r="H11" s="12">
        <v>151.84</v>
      </c>
      <c r="I11" s="11">
        <v>0.16</v>
      </c>
      <c r="J11" s="11">
        <v>22.4</v>
      </c>
      <c r="K11" s="11">
        <v>0.021</v>
      </c>
      <c r="L11" s="11">
        <v>0.21</v>
      </c>
      <c r="M11" s="11">
        <v>15.62</v>
      </c>
      <c r="N11" s="11">
        <v>85.03</v>
      </c>
      <c r="O11" s="11">
        <v>31.27</v>
      </c>
      <c r="P11" s="11">
        <v>1.23</v>
      </c>
      <c r="Q11" s="34"/>
    </row>
    <row r="12" spans="1:16" s="4" customFormat="1" ht="14.25" customHeight="1">
      <c r="A12" s="9">
        <v>372</v>
      </c>
      <c r="B12" s="65" t="s">
        <v>54</v>
      </c>
      <c r="C12" s="65"/>
      <c r="D12" s="9">
        <v>200</v>
      </c>
      <c r="E12" s="9">
        <v>0.16</v>
      </c>
      <c r="F12" s="9">
        <v>0.16</v>
      </c>
      <c r="G12" s="9">
        <v>23.88</v>
      </c>
      <c r="H12" s="14">
        <v>97.6</v>
      </c>
      <c r="I12" s="11">
        <v>0.01</v>
      </c>
      <c r="J12" s="11">
        <v>1.72</v>
      </c>
      <c r="K12" s="11">
        <v>0</v>
      </c>
      <c r="L12" s="11">
        <v>0.08</v>
      </c>
      <c r="M12" s="11">
        <v>14.48</v>
      </c>
      <c r="N12" s="11">
        <v>4.4</v>
      </c>
      <c r="O12" s="11">
        <v>3.6</v>
      </c>
      <c r="P12" s="11">
        <v>0.94</v>
      </c>
    </row>
    <row r="13" spans="1:16" s="17" customFormat="1" ht="18" customHeight="1">
      <c r="A13" s="11"/>
      <c r="B13" s="58" t="s">
        <v>29</v>
      </c>
      <c r="C13" s="58"/>
      <c r="D13" s="11">
        <v>45</v>
      </c>
      <c r="E13" s="11">
        <v>3.37</v>
      </c>
      <c r="F13" s="11">
        <v>0.27</v>
      </c>
      <c r="G13" s="11">
        <v>23.53</v>
      </c>
      <c r="H13" s="12">
        <v>104.62</v>
      </c>
      <c r="I13" s="11">
        <v>0.045</v>
      </c>
      <c r="J13" s="11">
        <f>-K13</f>
        <v>0</v>
      </c>
      <c r="K13" s="11">
        <v>0</v>
      </c>
      <c r="L13" s="11">
        <v>0.63</v>
      </c>
      <c r="M13" s="11">
        <v>9</v>
      </c>
      <c r="N13" s="11">
        <v>29.25</v>
      </c>
      <c r="O13" s="11">
        <v>6.3</v>
      </c>
      <c r="P13" s="11">
        <v>0.4</v>
      </c>
    </row>
    <row r="14" spans="1:16" s="15" customFormat="1" ht="15" customHeight="1">
      <c r="A14" s="18"/>
      <c r="B14" s="59" t="s">
        <v>30</v>
      </c>
      <c r="C14" s="59"/>
      <c r="D14" s="11">
        <v>25</v>
      </c>
      <c r="E14" s="11">
        <v>1.7</v>
      </c>
      <c r="F14" s="11">
        <v>0.3</v>
      </c>
      <c r="G14" s="11">
        <v>11.6</v>
      </c>
      <c r="H14" s="12">
        <v>53.75</v>
      </c>
      <c r="I14" s="11">
        <v>0.04</v>
      </c>
      <c r="J14" s="11">
        <v>0</v>
      </c>
      <c r="K14" s="11">
        <v>0</v>
      </c>
      <c r="L14" s="11">
        <v>0.52</v>
      </c>
      <c r="M14" s="11">
        <v>7.5</v>
      </c>
      <c r="N14" s="11">
        <v>30.75</v>
      </c>
      <c r="O14" s="11">
        <v>11.5</v>
      </c>
      <c r="P14" s="11">
        <v>0.57</v>
      </c>
    </row>
    <row r="15" spans="1:16" s="15" customFormat="1" ht="15" customHeight="1">
      <c r="A15" s="20"/>
      <c r="B15" s="60" t="s">
        <v>32</v>
      </c>
      <c r="C15" s="60"/>
      <c r="D15" s="20"/>
      <c r="E15" s="20">
        <f aca="true" t="shared" si="0" ref="E15:P15">SUM(E8:E14)</f>
        <v>27.82</v>
      </c>
      <c r="F15" s="20">
        <f t="shared" si="0"/>
        <v>16.14</v>
      </c>
      <c r="G15" s="20">
        <f t="shared" si="0"/>
        <v>107.77999999999999</v>
      </c>
      <c r="H15" s="28">
        <f t="shared" si="0"/>
        <v>685.9100000000001</v>
      </c>
      <c r="I15" s="20">
        <f t="shared" si="0"/>
        <v>0.414</v>
      </c>
      <c r="J15" s="20">
        <f t="shared" si="0"/>
        <v>91.82999999999998</v>
      </c>
      <c r="K15" s="20">
        <f t="shared" si="0"/>
        <v>36.021</v>
      </c>
      <c r="L15" s="20">
        <f t="shared" si="0"/>
        <v>5.91</v>
      </c>
      <c r="M15" s="20">
        <f t="shared" si="0"/>
        <v>174.19</v>
      </c>
      <c r="N15" s="20">
        <f t="shared" si="0"/>
        <v>408.87</v>
      </c>
      <c r="O15" s="20">
        <f t="shared" si="0"/>
        <v>122.14999999999998</v>
      </c>
      <c r="P15" s="20">
        <f t="shared" si="0"/>
        <v>5.8100000000000005</v>
      </c>
    </row>
    <row r="16" spans="1:16" s="15" customFormat="1" ht="15">
      <c r="A16" s="4"/>
      <c r="B16" s="4"/>
      <c r="C16" s="4"/>
      <c r="D16" s="4"/>
      <c r="E16" s="4"/>
      <c r="F16" s="4"/>
      <c r="G16" s="4"/>
      <c r="H16" s="23"/>
      <c r="I16" s="4"/>
      <c r="J16" s="4"/>
      <c r="K16" s="4"/>
      <c r="L16" s="4"/>
      <c r="M16" s="4"/>
      <c r="N16" s="4"/>
      <c r="O16" s="4"/>
      <c r="P16" s="4"/>
    </row>
    <row r="17" spans="1:16" s="15" customFormat="1" ht="15">
      <c r="A17" s="8" t="s">
        <v>0</v>
      </c>
      <c r="B17" s="35"/>
      <c r="C17" s="4"/>
      <c r="D17" s="4"/>
      <c r="E17" s="4"/>
      <c r="F17" s="4"/>
      <c r="G17" s="4"/>
      <c r="H17" s="7"/>
      <c r="I17" s="4"/>
      <c r="J17" s="4"/>
      <c r="K17" s="4"/>
      <c r="L17" s="4"/>
      <c r="M17" s="4"/>
      <c r="N17" s="4"/>
      <c r="O17" s="4"/>
      <c r="P17" s="4"/>
    </row>
    <row r="18" spans="1:16" s="15" customFormat="1" ht="18" customHeight="1">
      <c r="A18" s="5" t="s">
        <v>1</v>
      </c>
      <c r="B18" s="4" t="s">
        <v>55</v>
      </c>
      <c r="C18" s="4"/>
      <c r="D18" s="7"/>
      <c r="E18" s="4"/>
      <c r="F18" s="4"/>
      <c r="G18" s="4"/>
      <c r="H18" s="7"/>
      <c r="I18" s="4"/>
      <c r="J18" s="4"/>
      <c r="K18" s="4"/>
      <c r="L18" s="4"/>
      <c r="M18" s="4"/>
      <c r="N18" s="4"/>
      <c r="O18" s="4"/>
      <c r="P18" s="4"/>
    </row>
    <row r="19" spans="1:16" s="15" customFormat="1" ht="18" customHeight="1">
      <c r="A19" s="8" t="s">
        <v>3</v>
      </c>
      <c r="B19" s="36"/>
      <c r="C19" s="4"/>
      <c r="D19" s="7"/>
      <c r="E19" s="51"/>
      <c r="F19" s="51"/>
      <c r="G19" s="4"/>
      <c r="H19" s="5"/>
      <c r="I19" s="4"/>
      <c r="J19" s="4"/>
      <c r="K19" s="4"/>
      <c r="L19" s="4"/>
      <c r="M19" s="4"/>
      <c r="N19" s="4"/>
      <c r="O19" s="4"/>
      <c r="P19" s="4"/>
    </row>
    <row r="20" spans="1:16" s="15" customFormat="1" ht="18" customHeight="1">
      <c r="A20" s="53" t="s">
        <v>4</v>
      </c>
      <c r="B20" s="53"/>
      <c r="C20" s="53"/>
      <c r="D20" s="7"/>
      <c r="E20" s="4"/>
      <c r="F20" s="4"/>
      <c r="G20" s="4"/>
      <c r="H20" s="7"/>
      <c r="I20" s="4"/>
      <c r="J20" s="4"/>
      <c r="K20" s="4"/>
      <c r="L20" s="4"/>
      <c r="M20" s="4"/>
      <c r="N20" s="4"/>
      <c r="O20" s="4"/>
      <c r="P20" s="4"/>
    </row>
    <row r="21" spans="1:16" s="15" customFormat="1" ht="18" customHeight="1">
      <c r="A21" s="54" t="s">
        <v>5</v>
      </c>
      <c r="B21" s="55" t="s">
        <v>6</v>
      </c>
      <c r="C21" s="55"/>
      <c r="D21" s="55" t="s">
        <v>7</v>
      </c>
      <c r="E21" s="54" t="s">
        <v>8</v>
      </c>
      <c r="F21" s="54"/>
      <c r="G21" s="54"/>
      <c r="H21" s="54" t="s">
        <v>9</v>
      </c>
      <c r="I21" s="54" t="s">
        <v>10</v>
      </c>
      <c r="J21" s="54"/>
      <c r="K21" s="54"/>
      <c r="L21" s="54"/>
      <c r="M21" s="54" t="s">
        <v>11</v>
      </c>
      <c r="N21" s="54"/>
      <c r="O21" s="54"/>
      <c r="P21" s="54"/>
    </row>
    <row r="22" spans="1:16" s="15" customFormat="1" ht="18" customHeight="1">
      <c r="A22" s="54"/>
      <c r="B22" s="55"/>
      <c r="C22" s="55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15" customFormat="1" ht="22.5" customHeight="1">
      <c r="A23" s="54"/>
      <c r="B23" s="55"/>
      <c r="C23" s="55"/>
      <c r="D23" s="55"/>
      <c r="E23" s="9" t="s">
        <v>12</v>
      </c>
      <c r="F23" s="9" t="s">
        <v>13</v>
      </c>
      <c r="G23" s="9" t="s">
        <v>14</v>
      </c>
      <c r="H23" s="54"/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9" t="s">
        <v>21</v>
      </c>
      <c r="P23" s="9" t="s">
        <v>22</v>
      </c>
    </row>
    <row r="24" spans="1:16" s="15" customFormat="1" ht="15" customHeight="1">
      <c r="A24" s="9">
        <v>20</v>
      </c>
      <c r="B24" s="64" t="s">
        <v>44</v>
      </c>
      <c r="C24" s="64"/>
      <c r="D24" s="9">
        <v>100</v>
      </c>
      <c r="E24" s="9">
        <v>1.41</v>
      </c>
      <c r="F24" s="9">
        <v>5.08</v>
      </c>
      <c r="G24" s="9">
        <v>9.02</v>
      </c>
      <c r="H24" s="14">
        <v>87.4</v>
      </c>
      <c r="I24" s="9">
        <v>0.027</v>
      </c>
      <c r="J24" s="9">
        <v>32.45</v>
      </c>
      <c r="K24" s="9">
        <v>0</v>
      </c>
      <c r="L24" s="9">
        <v>3</v>
      </c>
      <c r="M24" s="9">
        <v>37.37</v>
      </c>
      <c r="N24" s="9">
        <v>27.61</v>
      </c>
      <c r="O24" s="9">
        <v>15.16</v>
      </c>
      <c r="P24" s="9">
        <v>0.51</v>
      </c>
    </row>
    <row r="25" spans="1:16" s="17" customFormat="1" ht="15" customHeight="1">
      <c r="A25" s="11">
        <v>277</v>
      </c>
      <c r="B25" s="58" t="s">
        <v>56</v>
      </c>
      <c r="C25" s="58"/>
      <c r="D25" s="11">
        <v>100</v>
      </c>
      <c r="E25" s="11">
        <v>12.88</v>
      </c>
      <c r="F25" s="11">
        <v>10.18</v>
      </c>
      <c r="G25" s="11">
        <v>3.27</v>
      </c>
      <c r="H25" s="12">
        <v>156.25</v>
      </c>
      <c r="I25" s="11">
        <v>0.03</v>
      </c>
      <c r="J25" s="11">
        <v>0.68</v>
      </c>
      <c r="K25" s="11">
        <v>0.012</v>
      </c>
      <c r="L25" s="11">
        <v>0.41</v>
      </c>
      <c r="M25" s="11">
        <v>23.25</v>
      </c>
      <c r="N25" s="11">
        <v>102.31</v>
      </c>
      <c r="O25" s="11">
        <v>21.75</v>
      </c>
      <c r="P25" s="11">
        <v>0.98</v>
      </c>
    </row>
    <row r="26" spans="1:16" s="15" customFormat="1" ht="17.25" customHeight="1">
      <c r="A26" s="9">
        <v>168</v>
      </c>
      <c r="B26" s="65" t="s">
        <v>57</v>
      </c>
      <c r="C26" s="65"/>
      <c r="D26" s="11">
        <v>180</v>
      </c>
      <c r="E26" s="11">
        <v>5.44</v>
      </c>
      <c r="F26" s="11">
        <v>5.07</v>
      </c>
      <c r="G26" s="11">
        <v>24.42</v>
      </c>
      <c r="H26" s="12">
        <v>165.12</v>
      </c>
      <c r="I26" s="11">
        <v>0.13</v>
      </c>
      <c r="J26" s="11">
        <v>0</v>
      </c>
      <c r="K26" s="11">
        <v>0.02</v>
      </c>
      <c r="L26" s="11">
        <v>0.4</v>
      </c>
      <c r="M26" s="11">
        <v>10.62</v>
      </c>
      <c r="N26" s="11">
        <v>129.69</v>
      </c>
      <c r="O26" s="11">
        <v>86.14</v>
      </c>
      <c r="P26" s="11">
        <v>2.9</v>
      </c>
    </row>
    <row r="27" spans="1:16" s="4" customFormat="1" ht="14.25" customHeight="1">
      <c r="A27" s="9" t="s">
        <v>58</v>
      </c>
      <c r="B27" s="57" t="s">
        <v>59</v>
      </c>
      <c r="C27" s="57"/>
      <c r="D27" s="9">
        <v>200</v>
      </c>
      <c r="E27" s="9">
        <v>0.32</v>
      </c>
      <c r="F27" s="9">
        <v>0.01</v>
      </c>
      <c r="G27" s="9">
        <v>26.4</v>
      </c>
      <c r="H27" s="14">
        <v>107</v>
      </c>
      <c r="I27" s="11">
        <v>0.002</v>
      </c>
      <c r="J27" s="11">
        <v>0.4</v>
      </c>
      <c r="K27" s="11">
        <v>0</v>
      </c>
      <c r="L27" s="11">
        <v>0.2</v>
      </c>
      <c r="M27" s="11">
        <v>31.82</v>
      </c>
      <c r="N27" s="11">
        <v>15.4</v>
      </c>
      <c r="O27" s="11">
        <v>6</v>
      </c>
      <c r="P27" s="11">
        <v>1.25</v>
      </c>
    </row>
    <row r="28" spans="1:16" s="17" customFormat="1" ht="18" customHeight="1">
      <c r="A28" s="11"/>
      <c r="B28" s="58" t="s">
        <v>29</v>
      </c>
      <c r="C28" s="58"/>
      <c r="D28" s="11">
        <v>45</v>
      </c>
      <c r="E28" s="11">
        <v>3.37</v>
      </c>
      <c r="F28" s="11">
        <v>0.27</v>
      </c>
      <c r="G28" s="11">
        <v>23.53</v>
      </c>
      <c r="H28" s="12">
        <v>104.62</v>
      </c>
      <c r="I28" s="11">
        <v>0.045</v>
      </c>
      <c r="J28" s="11">
        <f>-K28</f>
        <v>0</v>
      </c>
      <c r="K28" s="11">
        <v>0</v>
      </c>
      <c r="L28" s="11">
        <v>0.63</v>
      </c>
      <c r="M28" s="11">
        <v>9</v>
      </c>
      <c r="N28" s="11">
        <v>29.25</v>
      </c>
      <c r="O28" s="11">
        <v>6.3</v>
      </c>
      <c r="P28" s="11">
        <v>0.4</v>
      </c>
    </row>
    <row r="29" spans="1:16" s="15" customFormat="1" ht="15" customHeight="1">
      <c r="A29" s="18"/>
      <c r="B29" s="59" t="s">
        <v>30</v>
      </c>
      <c r="C29" s="59"/>
      <c r="D29" s="11">
        <v>25</v>
      </c>
      <c r="E29" s="11">
        <v>1.7</v>
      </c>
      <c r="F29" s="11">
        <v>0.3</v>
      </c>
      <c r="G29" s="11">
        <v>11.6</v>
      </c>
      <c r="H29" s="12">
        <v>53.75</v>
      </c>
      <c r="I29" s="11">
        <v>0.04</v>
      </c>
      <c r="J29" s="11">
        <v>0</v>
      </c>
      <c r="K29" s="11">
        <v>0</v>
      </c>
      <c r="L29" s="11">
        <v>0.52</v>
      </c>
      <c r="M29" s="11">
        <v>7.5</v>
      </c>
      <c r="N29" s="11">
        <v>30.75</v>
      </c>
      <c r="O29" s="11">
        <v>11.5</v>
      </c>
      <c r="P29" s="11">
        <v>0.57</v>
      </c>
    </row>
    <row r="30" spans="1:16" s="3" customFormat="1" ht="18" customHeight="1">
      <c r="A30" s="20"/>
      <c r="B30" s="60" t="s">
        <v>32</v>
      </c>
      <c r="C30" s="60"/>
      <c r="D30" s="20"/>
      <c r="E30" s="20">
        <f aca="true" t="shared" si="1" ref="E30:P30">SUM(E24:E29)</f>
        <v>25.12</v>
      </c>
      <c r="F30" s="20">
        <f t="shared" si="1"/>
        <v>20.91</v>
      </c>
      <c r="G30" s="20">
        <f t="shared" si="1"/>
        <v>98.24</v>
      </c>
      <c r="H30" s="21">
        <f t="shared" si="1"/>
        <v>674.14</v>
      </c>
      <c r="I30" s="20">
        <f t="shared" si="1"/>
        <v>0.27399999999999997</v>
      </c>
      <c r="J30" s="20">
        <f t="shared" si="1"/>
        <v>33.53</v>
      </c>
      <c r="K30" s="20">
        <f t="shared" si="1"/>
        <v>0.032</v>
      </c>
      <c r="L30" s="20">
        <f t="shared" si="1"/>
        <v>5.16</v>
      </c>
      <c r="M30" s="20">
        <f t="shared" si="1"/>
        <v>119.56</v>
      </c>
      <c r="N30" s="20">
        <f t="shared" si="1"/>
        <v>335.01</v>
      </c>
      <c r="O30" s="20">
        <f t="shared" si="1"/>
        <v>146.85000000000002</v>
      </c>
      <c r="P30" s="20">
        <f t="shared" si="1"/>
        <v>6.61</v>
      </c>
    </row>
    <row r="31" spans="1:16" s="3" customFormat="1" ht="18" customHeight="1">
      <c r="A31" s="2"/>
      <c r="B31" s="1"/>
      <c r="C31" s="1"/>
      <c r="D31" s="2"/>
      <c r="E31" s="37"/>
      <c r="F31" s="37"/>
      <c r="G31" s="37"/>
      <c r="H31" s="23"/>
      <c r="I31" s="37"/>
      <c r="J31" s="37"/>
      <c r="K31" s="37"/>
      <c r="L31" s="37"/>
      <c r="M31" s="37"/>
      <c r="N31" s="37"/>
      <c r="O31" s="37"/>
      <c r="P31" s="37"/>
    </row>
    <row r="32" spans="1:16" s="4" customFormat="1" ht="15">
      <c r="A32" s="52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</sheetData>
  <sheetProtection selectLockedCells="1" selectUnlockedCells="1"/>
  <mergeCells count="35">
    <mergeCell ref="B27:C27"/>
    <mergeCell ref="B28:C28"/>
    <mergeCell ref="B29:C29"/>
    <mergeCell ref="B30:C30"/>
    <mergeCell ref="A32:P32"/>
    <mergeCell ref="H21:H23"/>
    <mergeCell ref="I21:L22"/>
    <mergeCell ref="M21:P22"/>
    <mergeCell ref="B24:C24"/>
    <mergeCell ref="B25:C25"/>
    <mergeCell ref="B26:C26"/>
    <mergeCell ref="E19:F19"/>
    <mergeCell ref="A20:C20"/>
    <mergeCell ref="A21:A23"/>
    <mergeCell ref="B21:C23"/>
    <mergeCell ref="D21:D23"/>
    <mergeCell ref="E21:G22"/>
    <mergeCell ref="B10:C10"/>
    <mergeCell ref="B11:C11"/>
    <mergeCell ref="B12:C12"/>
    <mergeCell ref="B13:C13"/>
    <mergeCell ref="B14:C14"/>
    <mergeCell ref="B15:C15"/>
    <mergeCell ref="E5:G6"/>
    <mergeCell ref="H5:H7"/>
    <mergeCell ref="I5:L6"/>
    <mergeCell ref="M5:P6"/>
    <mergeCell ref="B8:C8"/>
    <mergeCell ref="B9:C9"/>
    <mergeCell ref="A1:B1"/>
    <mergeCell ref="A3:C3"/>
    <mergeCell ref="A4:C4"/>
    <mergeCell ref="A5:A7"/>
    <mergeCell ref="B5:C7"/>
    <mergeCell ref="D5:D7"/>
  </mergeCells>
  <printOptions/>
  <pageMargins left="0.78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A1" sqref="A1:B1"/>
    </sheetView>
  </sheetViews>
  <sheetFormatPr defaultColWidth="9.140625" defaultRowHeight="12.75"/>
  <cols>
    <col min="1" max="1" width="8.140625" style="0" customWidth="1"/>
    <col min="2" max="2" width="16.57421875" style="0" customWidth="1"/>
    <col min="3" max="3" width="17.57421875" style="0" customWidth="1"/>
    <col min="4" max="4" width="8.421875" style="0" customWidth="1"/>
    <col min="5" max="6" width="7.00390625" style="0" customWidth="1"/>
    <col min="7" max="7" width="6.57421875" style="0" customWidth="1"/>
    <col min="8" max="8" width="13.140625" style="38" customWidth="1"/>
    <col min="9" max="9" width="6.421875" style="0" customWidth="1"/>
    <col min="10" max="10" width="5.57421875" style="0" customWidth="1"/>
    <col min="11" max="11" width="6.57421875" style="0" customWidth="1"/>
    <col min="12" max="12" width="6.140625" style="0" customWidth="1"/>
    <col min="13" max="13" width="6.57421875" style="0" customWidth="1"/>
    <col min="14" max="14" width="7.28125" style="0" customWidth="1"/>
    <col min="15" max="15" width="6.8515625" style="0" customWidth="1"/>
    <col min="16" max="16" width="6.57421875" style="0" customWidth="1"/>
    <col min="17" max="17" width="12.00390625" style="31" customWidth="1"/>
    <col min="18" max="16384" width="9.140625" style="31" customWidth="1"/>
  </cols>
  <sheetData>
    <row r="1" spans="1:16" s="15" customFormat="1" ht="18" customHeight="1">
      <c r="A1" s="51" t="s">
        <v>33</v>
      </c>
      <c r="B1" s="5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5" customFormat="1" ht="15">
      <c r="A2" s="5" t="s">
        <v>1</v>
      </c>
      <c r="B2" s="4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5" customFormat="1" ht="15">
      <c r="A3" s="52" t="s">
        <v>3</v>
      </c>
      <c r="B3" s="52"/>
      <c r="C3" s="52"/>
      <c r="D3" s="7"/>
      <c r="E3" s="4"/>
      <c r="F3" s="4"/>
      <c r="G3" s="4"/>
      <c r="H3" s="8"/>
      <c r="I3" s="4"/>
      <c r="J3" s="4"/>
      <c r="K3" s="4"/>
      <c r="L3" s="4"/>
      <c r="M3" s="4"/>
      <c r="N3" s="4"/>
      <c r="O3" s="4"/>
      <c r="P3" s="4"/>
    </row>
    <row r="4" spans="1:16" s="15" customFormat="1" ht="15">
      <c r="A4" s="53" t="s">
        <v>4</v>
      </c>
      <c r="B4" s="53"/>
      <c r="C4" s="53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15" customHeight="1">
      <c r="A5" s="54" t="s">
        <v>5</v>
      </c>
      <c r="B5" s="55" t="s">
        <v>6</v>
      </c>
      <c r="C5" s="55"/>
      <c r="D5" s="55" t="s">
        <v>7</v>
      </c>
      <c r="E5" s="54" t="s">
        <v>8</v>
      </c>
      <c r="F5" s="54"/>
      <c r="G5" s="54"/>
      <c r="H5" s="54" t="s">
        <v>9</v>
      </c>
      <c r="I5" s="54" t="s">
        <v>10</v>
      </c>
      <c r="J5" s="54"/>
      <c r="K5" s="54"/>
      <c r="L5" s="54"/>
      <c r="M5" s="54" t="s">
        <v>11</v>
      </c>
      <c r="N5" s="54"/>
      <c r="O5" s="54"/>
      <c r="P5" s="54"/>
    </row>
    <row r="6" spans="1:16" s="15" customFormat="1" ht="15">
      <c r="A6" s="54"/>
      <c r="B6" s="55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5" customFormat="1" ht="16.5">
      <c r="A7" s="54"/>
      <c r="B7" s="55"/>
      <c r="C7" s="55"/>
      <c r="D7" s="55"/>
      <c r="E7" s="9" t="s">
        <v>12</v>
      </c>
      <c r="F7" s="9" t="s">
        <v>13</v>
      </c>
      <c r="G7" s="9" t="s">
        <v>14</v>
      </c>
      <c r="H7" s="54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s="15" customFormat="1" ht="16.5" customHeight="1">
      <c r="A8" s="9"/>
      <c r="B8" s="67" t="s">
        <v>60</v>
      </c>
      <c r="C8" s="67"/>
      <c r="D8" s="32">
        <v>130</v>
      </c>
      <c r="E8" s="11">
        <v>1.95</v>
      </c>
      <c r="F8" s="11">
        <v>0.65</v>
      </c>
      <c r="G8" s="11">
        <v>27.3</v>
      </c>
      <c r="H8" s="12">
        <v>124.8</v>
      </c>
      <c r="I8" s="11">
        <v>0.05</v>
      </c>
      <c r="J8" s="11">
        <v>13</v>
      </c>
      <c r="K8" s="11">
        <v>0</v>
      </c>
      <c r="L8" s="11">
        <v>0.52</v>
      </c>
      <c r="M8" s="11">
        <v>10.4</v>
      </c>
      <c r="N8" s="11">
        <v>36.4</v>
      </c>
      <c r="O8" s="11">
        <v>54.6</v>
      </c>
      <c r="P8" s="11">
        <v>0.78</v>
      </c>
    </row>
    <row r="9" spans="1:16" s="16" customFormat="1" ht="30" customHeight="1">
      <c r="A9" s="11">
        <v>255</v>
      </c>
      <c r="B9" s="58" t="s">
        <v>61</v>
      </c>
      <c r="C9" s="58"/>
      <c r="D9" s="11">
        <v>110</v>
      </c>
      <c r="E9" s="11">
        <v>13.87</v>
      </c>
      <c r="F9" s="11">
        <v>4.44</v>
      </c>
      <c r="G9" s="11">
        <v>9.34</v>
      </c>
      <c r="H9" s="12">
        <v>133.37</v>
      </c>
      <c r="I9" s="11">
        <v>0.077</v>
      </c>
      <c r="J9" s="11">
        <v>0.33</v>
      </c>
      <c r="K9" s="11">
        <v>0.024</v>
      </c>
      <c r="L9" s="11">
        <v>1.04</v>
      </c>
      <c r="M9" s="11">
        <v>27.36</v>
      </c>
      <c r="N9" s="11">
        <v>178.47</v>
      </c>
      <c r="O9" s="11">
        <v>29.26</v>
      </c>
      <c r="P9" s="11">
        <v>0.78</v>
      </c>
    </row>
    <row r="10" spans="1:16" s="16" customFormat="1" ht="15" customHeight="1">
      <c r="A10" s="9">
        <v>321</v>
      </c>
      <c r="B10" s="57" t="s">
        <v>25</v>
      </c>
      <c r="C10" s="57"/>
      <c r="D10" s="9">
        <v>180</v>
      </c>
      <c r="E10" s="11">
        <v>3.67</v>
      </c>
      <c r="F10" s="11">
        <v>5.76</v>
      </c>
      <c r="G10" s="11">
        <v>24.53</v>
      </c>
      <c r="H10" s="12">
        <v>164.7</v>
      </c>
      <c r="I10" s="11">
        <v>0.17</v>
      </c>
      <c r="J10" s="11">
        <v>21.8</v>
      </c>
      <c r="K10" s="11">
        <v>0.03</v>
      </c>
      <c r="L10" s="11">
        <v>0.22</v>
      </c>
      <c r="M10" s="11">
        <v>44.37</v>
      </c>
      <c r="N10" s="11">
        <v>103.92</v>
      </c>
      <c r="O10" s="11">
        <v>33.3</v>
      </c>
      <c r="P10" s="11">
        <v>1.21</v>
      </c>
    </row>
    <row r="11" spans="1:16" s="13" customFormat="1" ht="14.25" customHeight="1">
      <c r="A11" s="11" t="s">
        <v>26</v>
      </c>
      <c r="B11" s="58" t="s">
        <v>27</v>
      </c>
      <c r="C11" s="58"/>
      <c r="D11" s="11" t="s">
        <v>28</v>
      </c>
      <c r="E11" s="11">
        <v>0.2</v>
      </c>
      <c r="F11" s="11">
        <v>0</v>
      </c>
      <c r="G11" s="11">
        <v>14</v>
      </c>
      <c r="H11" s="12">
        <v>56</v>
      </c>
      <c r="I11" s="11">
        <v>0</v>
      </c>
      <c r="J11" s="11">
        <v>0</v>
      </c>
      <c r="K11" s="11">
        <v>0</v>
      </c>
      <c r="L11" s="11">
        <v>0</v>
      </c>
      <c r="M11" s="11">
        <v>12</v>
      </c>
      <c r="N11" s="11">
        <v>8</v>
      </c>
      <c r="O11" s="11">
        <v>6</v>
      </c>
      <c r="P11" s="11">
        <v>0.8</v>
      </c>
    </row>
    <row r="12" spans="1:16" s="17" customFormat="1" ht="18" customHeight="1">
      <c r="A12" s="11"/>
      <c r="B12" s="58" t="s">
        <v>29</v>
      </c>
      <c r="C12" s="58"/>
      <c r="D12" s="11">
        <v>40</v>
      </c>
      <c r="E12" s="11">
        <v>3</v>
      </c>
      <c r="F12" s="11">
        <v>0.24</v>
      </c>
      <c r="G12" s="11">
        <v>20.92</v>
      </c>
      <c r="H12" s="12">
        <v>93.2</v>
      </c>
      <c r="I12" s="11">
        <v>0.04</v>
      </c>
      <c r="J12" s="11">
        <f>-K12</f>
        <v>0</v>
      </c>
      <c r="K12" s="11">
        <v>0</v>
      </c>
      <c r="L12" s="11">
        <v>0.56</v>
      </c>
      <c r="M12" s="11">
        <v>8</v>
      </c>
      <c r="N12" s="11">
        <v>26</v>
      </c>
      <c r="O12" s="11">
        <v>5.6</v>
      </c>
      <c r="P12" s="11">
        <v>0.36</v>
      </c>
    </row>
    <row r="13" spans="1:16" s="15" customFormat="1" ht="15" customHeight="1">
      <c r="A13" s="18"/>
      <c r="B13" s="59" t="s">
        <v>30</v>
      </c>
      <c r="C13" s="59"/>
      <c r="D13" s="11">
        <v>30</v>
      </c>
      <c r="E13" s="11">
        <v>2.04</v>
      </c>
      <c r="F13" s="11">
        <v>0.36</v>
      </c>
      <c r="G13" s="11">
        <v>13.92</v>
      </c>
      <c r="H13" s="12">
        <v>64.5</v>
      </c>
      <c r="I13" s="11">
        <v>0.048</v>
      </c>
      <c r="J13" s="11">
        <v>0</v>
      </c>
      <c r="K13" s="11">
        <v>0</v>
      </c>
      <c r="L13" s="11">
        <v>0.62</v>
      </c>
      <c r="M13" s="11">
        <v>9</v>
      </c>
      <c r="N13" s="11">
        <v>36.9</v>
      </c>
      <c r="O13" s="11">
        <v>13.8</v>
      </c>
      <c r="P13" s="11">
        <v>0.68</v>
      </c>
    </row>
    <row r="14" spans="1:16" s="13" customFormat="1" ht="15" customHeight="1">
      <c r="A14" s="11"/>
      <c r="B14" s="58" t="s">
        <v>31</v>
      </c>
      <c r="C14" s="58"/>
      <c r="D14" s="11">
        <v>10</v>
      </c>
      <c r="E14" s="11">
        <v>1.07</v>
      </c>
      <c r="F14" s="11">
        <v>0.12</v>
      </c>
      <c r="G14" s="11">
        <v>7.12</v>
      </c>
      <c r="H14" s="12">
        <v>33.9</v>
      </c>
      <c r="I14" s="11">
        <v>0.01</v>
      </c>
      <c r="J14" s="11">
        <v>0</v>
      </c>
      <c r="K14" s="11">
        <v>0</v>
      </c>
      <c r="L14" s="11">
        <v>0.16</v>
      </c>
      <c r="M14" s="11">
        <v>2.4</v>
      </c>
      <c r="N14" s="11">
        <v>9.1</v>
      </c>
      <c r="O14" s="11">
        <v>1.8</v>
      </c>
      <c r="P14" s="11">
        <v>0.16</v>
      </c>
    </row>
    <row r="15" spans="1:17" s="15" customFormat="1" ht="15" customHeight="1">
      <c r="A15" s="20"/>
      <c r="B15" s="60" t="s">
        <v>32</v>
      </c>
      <c r="C15" s="60"/>
      <c r="D15" s="20"/>
      <c r="E15" s="39">
        <f aca="true" t="shared" si="0" ref="E15:P15">SUM(E8:E14)</f>
        <v>25.799999999999997</v>
      </c>
      <c r="F15" s="39">
        <f t="shared" si="0"/>
        <v>11.57</v>
      </c>
      <c r="G15" s="39">
        <f t="shared" si="0"/>
        <v>117.13000000000001</v>
      </c>
      <c r="H15" s="28">
        <f t="shared" si="0"/>
        <v>670.47</v>
      </c>
      <c r="I15" s="39">
        <f t="shared" si="0"/>
        <v>0.395</v>
      </c>
      <c r="J15" s="39">
        <f t="shared" si="0"/>
        <v>35.13</v>
      </c>
      <c r="K15" s="39">
        <f t="shared" si="0"/>
        <v>0.054</v>
      </c>
      <c r="L15" s="39">
        <f t="shared" si="0"/>
        <v>3.12</v>
      </c>
      <c r="M15" s="39">
        <f t="shared" si="0"/>
        <v>113.53</v>
      </c>
      <c r="N15" s="39">
        <f t="shared" si="0"/>
        <v>398.79</v>
      </c>
      <c r="O15" s="39">
        <f t="shared" si="0"/>
        <v>144.36</v>
      </c>
      <c r="P15" s="39">
        <f t="shared" si="0"/>
        <v>4.7700000000000005</v>
      </c>
      <c r="Q15" s="3"/>
    </row>
    <row r="16" spans="1:16" s="15" customFormat="1" ht="15">
      <c r="A16" s="4"/>
      <c r="B16" s="4"/>
      <c r="C16" s="4"/>
      <c r="D16" s="4"/>
      <c r="E16" s="4"/>
      <c r="F16" s="4"/>
      <c r="G16" s="4"/>
      <c r="H16" s="23"/>
      <c r="I16" s="4"/>
      <c r="J16" s="4"/>
      <c r="K16" s="4"/>
      <c r="L16" s="4"/>
      <c r="M16" s="4"/>
      <c r="N16" s="4"/>
      <c r="O16" s="4"/>
      <c r="P16" s="4"/>
    </row>
    <row r="17" spans="1:16" s="15" customFormat="1" ht="15">
      <c r="A17" s="51" t="s">
        <v>37</v>
      </c>
      <c r="B17" s="51"/>
      <c r="C17" s="4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5" customFormat="1" ht="15">
      <c r="A18" s="5" t="s">
        <v>1</v>
      </c>
      <c r="B18" s="4" t="s">
        <v>55</v>
      </c>
      <c r="C18" s="4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15" customFormat="1" ht="18" customHeight="1">
      <c r="A19" s="52" t="s">
        <v>3</v>
      </c>
      <c r="B19" s="52"/>
      <c r="C19" s="52"/>
      <c r="D19" s="7"/>
      <c r="E19" s="4"/>
      <c r="F19" s="4"/>
      <c r="G19" s="4"/>
      <c r="H19" s="8"/>
      <c r="I19" s="4"/>
      <c r="J19" s="4"/>
      <c r="K19" s="4"/>
      <c r="L19" s="4"/>
      <c r="M19" s="4"/>
      <c r="N19" s="4"/>
      <c r="O19" s="4"/>
      <c r="P19" s="4"/>
    </row>
    <row r="20" spans="1:16" s="15" customFormat="1" ht="18" customHeight="1">
      <c r="A20" s="53" t="s">
        <v>4</v>
      </c>
      <c r="B20" s="53"/>
      <c r="C20" s="53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15" customFormat="1" ht="18" customHeight="1">
      <c r="A21" s="54" t="s">
        <v>5</v>
      </c>
      <c r="B21" s="55" t="s">
        <v>6</v>
      </c>
      <c r="C21" s="55"/>
      <c r="D21" s="55" t="s">
        <v>7</v>
      </c>
      <c r="E21" s="54" t="s">
        <v>8</v>
      </c>
      <c r="F21" s="54"/>
      <c r="G21" s="54"/>
      <c r="H21" s="54" t="s">
        <v>9</v>
      </c>
      <c r="I21" s="54" t="s">
        <v>10</v>
      </c>
      <c r="J21" s="54"/>
      <c r="K21" s="54"/>
      <c r="L21" s="54"/>
      <c r="M21" s="54" t="s">
        <v>11</v>
      </c>
      <c r="N21" s="54"/>
      <c r="O21" s="54"/>
      <c r="P21" s="54"/>
    </row>
    <row r="22" spans="1:16" s="15" customFormat="1" ht="18" customHeight="1">
      <c r="A22" s="54"/>
      <c r="B22" s="55"/>
      <c r="C22" s="55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15" customFormat="1" ht="13.5" customHeight="1">
      <c r="A23" s="54"/>
      <c r="B23" s="55"/>
      <c r="C23" s="55"/>
      <c r="D23" s="55"/>
      <c r="E23" s="9" t="s">
        <v>12</v>
      </c>
      <c r="F23" s="9" t="s">
        <v>13</v>
      </c>
      <c r="G23" s="9" t="s">
        <v>14</v>
      </c>
      <c r="H23" s="54"/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9" t="s">
        <v>21</v>
      </c>
      <c r="P23" s="9" t="s">
        <v>22</v>
      </c>
    </row>
    <row r="24" spans="1:16" s="40" customFormat="1" ht="18" customHeight="1">
      <c r="A24" s="9">
        <v>7</v>
      </c>
      <c r="B24" s="63" t="s">
        <v>62</v>
      </c>
      <c r="C24" s="63"/>
      <c r="D24" s="9">
        <v>10</v>
      </c>
      <c r="E24" s="9">
        <v>2.28</v>
      </c>
      <c r="F24" s="9">
        <v>2.94</v>
      </c>
      <c r="G24" s="9">
        <v>0</v>
      </c>
      <c r="H24" s="14">
        <v>36</v>
      </c>
      <c r="I24" s="11">
        <v>0</v>
      </c>
      <c r="J24" s="11">
        <v>0.07</v>
      </c>
      <c r="K24" s="11">
        <v>0.03</v>
      </c>
      <c r="L24" s="11">
        <v>0.05</v>
      </c>
      <c r="M24" s="11">
        <v>88</v>
      </c>
      <c r="N24" s="11">
        <v>50</v>
      </c>
      <c r="O24" s="11">
        <v>3.5</v>
      </c>
      <c r="P24" s="11">
        <v>0.1</v>
      </c>
    </row>
    <row r="25" spans="1:16" s="17" customFormat="1" ht="31.5" customHeight="1">
      <c r="A25" s="11">
        <v>9</v>
      </c>
      <c r="B25" s="64" t="s">
        <v>63</v>
      </c>
      <c r="C25" s="64"/>
      <c r="D25" s="41">
        <v>50</v>
      </c>
      <c r="E25" s="11">
        <v>6</v>
      </c>
      <c r="F25" s="11">
        <v>11</v>
      </c>
      <c r="G25" s="11">
        <v>1.5</v>
      </c>
      <c r="H25" s="12">
        <v>129</v>
      </c>
      <c r="I25" s="11">
        <v>0</v>
      </c>
      <c r="J25" s="11">
        <v>0</v>
      </c>
      <c r="K25" s="11">
        <v>0</v>
      </c>
      <c r="L25" s="11">
        <v>0</v>
      </c>
      <c r="M25" s="11">
        <v>135</v>
      </c>
      <c r="N25" s="11">
        <v>0</v>
      </c>
      <c r="O25" s="11">
        <v>0</v>
      </c>
      <c r="P25" s="11">
        <v>0</v>
      </c>
    </row>
    <row r="26" spans="1:16" s="17" customFormat="1" ht="18" customHeight="1">
      <c r="A26" s="11" t="s">
        <v>64</v>
      </c>
      <c r="B26" s="64" t="s">
        <v>65</v>
      </c>
      <c r="C26" s="64"/>
      <c r="D26" s="41">
        <v>200</v>
      </c>
      <c r="E26" s="11">
        <v>7.33</v>
      </c>
      <c r="F26" s="11">
        <v>12.3</v>
      </c>
      <c r="G26" s="11">
        <v>34.02</v>
      </c>
      <c r="H26" s="12">
        <v>236.4</v>
      </c>
      <c r="I26" s="11">
        <v>0.12</v>
      </c>
      <c r="J26" s="11">
        <v>9</v>
      </c>
      <c r="K26" s="11">
        <v>0.08</v>
      </c>
      <c r="L26" s="11">
        <v>0</v>
      </c>
      <c r="M26" s="11">
        <v>20.32</v>
      </c>
      <c r="N26" s="11">
        <v>86.01</v>
      </c>
      <c r="O26" s="11">
        <v>42.71</v>
      </c>
      <c r="P26" s="11">
        <v>1.8</v>
      </c>
    </row>
    <row r="27" spans="1:16" s="16" customFormat="1" ht="18" customHeight="1">
      <c r="A27" s="9">
        <v>397</v>
      </c>
      <c r="B27" s="62" t="s">
        <v>36</v>
      </c>
      <c r="C27" s="62"/>
      <c r="D27" s="9">
        <v>200</v>
      </c>
      <c r="E27" s="9">
        <v>4.2</v>
      </c>
      <c r="F27" s="9">
        <v>3.6</v>
      </c>
      <c r="G27" s="9">
        <v>17.3</v>
      </c>
      <c r="H27" s="14">
        <v>118.67</v>
      </c>
      <c r="I27" s="9">
        <v>0.054</v>
      </c>
      <c r="J27" s="9">
        <v>1.6</v>
      </c>
      <c r="K27" s="9">
        <v>0.024</v>
      </c>
      <c r="L27" s="9">
        <v>0</v>
      </c>
      <c r="M27" s="9">
        <v>152.9</v>
      </c>
      <c r="N27" s="9">
        <v>127.86</v>
      </c>
      <c r="O27" s="9">
        <v>22.26</v>
      </c>
      <c r="P27" s="9">
        <v>0.54</v>
      </c>
    </row>
    <row r="28" spans="1:16" s="17" customFormat="1" ht="18" customHeight="1">
      <c r="A28" s="11"/>
      <c r="B28" s="58" t="s">
        <v>29</v>
      </c>
      <c r="C28" s="58"/>
      <c r="D28" s="11">
        <v>65</v>
      </c>
      <c r="E28" s="11">
        <v>4.94</v>
      </c>
      <c r="F28" s="11">
        <v>0.39</v>
      </c>
      <c r="G28" s="11">
        <v>33.98</v>
      </c>
      <c r="H28" s="12">
        <v>151.37</v>
      </c>
      <c r="I28" s="11">
        <v>0.065</v>
      </c>
      <c r="J28" s="11">
        <v>0</v>
      </c>
      <c r="K28" s="11">
        <v>0</v>
      </c>
      <c r="L28" s="11">
        <v>0.91</v>
      </c>
      <c r="M28" s="11">
        <v>13</v>
      </c>
      <c r="N28" s="11">
        <v>42.25</v>
      </c>
      <c r="O28" s="11">
        <v>9.1</v>
      </c>
      <c r="P28" s="11">
        <v>0.57</v>
      </c>
    </row>
    <row r="29" spans="1:16" s="3" customFormat="1" ht="14.25" customHeight="1">
      <c r="A29" s="20"/>
      <c r="B29" s="60" t="s">
        <v>32</v>
      </c>
      <c r="C29" s="60"/>
      <c r="D29" s="20"/>
      <c r="E29" s="20">
        <f aca="true" t="shared" si="1" ref="E29:P29">SUM(E24:E28)</f>
        <v>24.75</v>
      </c>
      <c r="F29" s="20">
        <f t="shared" si="1"/>
        <v>30.230000000000004</v>
      </c>
      <c r="G29" s="20">
        <f t="shared" si="1"/>
        <v>86.80000000000001</v>
      </c>
      <c r="H29" s="21">
        <f t="shared" si="1"/>
        <v>671.4399999999999</v>
      </c>
      <c r="I29" s="20">
        <f t="shared" si="1"/>
        <v>0.239</v>
      </c>
      <c r="J29" s="20">
        <f t="shared" si="1"/>
        <v>10.67</v>
      </c>
      <c r="K29" s="20">
        <f t="shared" si="1"/>
        <v>0.134</v>
      </c>
      <c r="L29" s="20">
        <f t="shared" si="1"/>
        <v>0.9600000000000001</v>
      </c>
      <c r="M29" s="20">
        <f t="shared" si="1"/>
        <v>409.22</v>
      </c>
      <c r="N29" s="20">
        <f t="shared" si="1"/>
        <v>306.12</v>
      </c>
      <c r="O29" s="20">
        <f t="shared" si="1"/>
        <v>77.57</v>
      </c>
      <c r="P29" s="20">
        <f t="shared" si="1"/>
        <v>3.0100000000000002</v>
      </c>
    </row>
  </sheetData>
  <sheetProtection selectLockedCells="1" selectUnlockedCells="1"/>
  <mergeCells count="34">
    <mergeCell ref="B26:C26"/>
    <mergeCell ref="B27:C27"/>
    <mergeCell ref="B28:C28"/>
    <mergeCell ref="B29:C29"/>
    <mergeCell ref="E21:G22"/>
    <mergeCell ref="H21:H23"/>
    <mergeCell ref="I21:L22"/>
    <mergeCell ref="M21:P22"/>
    <mergeCell ref="B24:C24"/>
    <mergeCell ref="B25:C25"/>
    <mergeCell ref="A17:B17"/>
    <mergeCell ref="A19:C19"/>
    <mergeCell ref="A20:C20"/>
    <mergeCell ref="A21:A23"/>
    <mergeCell ref="B21:C23"/>
    <mergeCell ref="D21:D23"/>
    <mergeCell ref="B10:C10"/>
    <mergeCell ref="B11:C11"/>
    <mergeCell ref="B12:C12"/>
    <mergeCell ref="B13:C13"/>
    <mergeCell ref="B14:C14"/>
    <mergeCell ref="B15:C15"/>
    <mergeCell ref="E5:G6"/>
    <mergeCell ref="H5:H7"/>
    <mergeCell ref="I5:L6"/>
    <mergeCell ref="M5:P6"/>
    <mergeCell ref="B8:C8"/>
    <mergeCell ref="B9:C9"/>
    <mergeCell ref="A1:B1"/>
    <mergeCell ref="A3:C3"/>
    <mergeCell ref="A4:C4"/>
    <mergeCell ref="A5:A7"/>
    <mergeCell ref="B5:C7"/>
    <mergeCell ref="D5:D7"/>
  </mergeCells>
  <printOptions/>
  <pageMargins left="0.78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10.140625" style="38" customWidth="1"/>
    <col min="3" max="3" width="24.57421875" style="0" customWidth="1"/>
    <col min="4" max="4" width="9.140625" style="38" customWidth="1"/>
    <col min="5" max="5" width="6.00390625" style="0" customWidth="1"/>
    <col min="6" max="6" width="5.8515625" style="0" customWidth="1"/>
    <col min="7" max="7" width="6.00390625" style="0" customWidth="1"/>
    <col min="8" max="8" width="13.140625" style="0" customWidth="1"/>
    <col min="9" max="11" width="6.57421875" style="0" customWidth="1"/>
    <col min="12" max="12" width="6.00390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28125" style="0" customWidth="1"/>
    <col min="17" max="16384" width="9.140625" style="31" customWidth="1"/>
  </cols>
  <sheetData>
    <row r="1" spans="1:16" s="15" customFormat="1" ht="18" customHeight="1">
      <c r="A1" s="51" t="s">
        <v>43</v>
      </c>
      <c r="B1" s="5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5" customFormat="1" ht="18" customHeight="1">
      <c r="A2" s="5" t="s">
        <v>1</v>
      </c>
      <c r="B2" s="4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5" customFormat="1" ht="18" customHeight="1">
      <c r="A3" s="52" t="s">
        <v>3</v>
      </c>
      <c r="B3" s="52"/>
      <c r="C3" s="52"/>
      <c r="D3" s="7"/>
      <c r="E3" s="4"/>
      <c r="F3" s="4"/>
      <c r="G3" s="4"/>
      <c r="H3" s="8"/>
      <c r="I3" s="4"/>
      <c r="J3" s="4"/>
      <c r="K3" s="4"/>
      <c r="L3" s="4"/>
      <c r="M3" s="4"/>
      <c r="N3" s="4"/>
      <c r="O3" s="4"/>
      <c r="P3" s="4"/>
    </row>
    <row r="4" spans="1:16" s="15" customFormat="1" ht="15">
      <c r="A4" s="53" t="s">
        <v>4</v>
      </c>
      <c r="B4" s="53"/>
      <c r="C4" s="53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15" customHeight="1">
      <c r="A5" s="54" t="s">
        <v>5</v>
      </c>
      <c r="B5" s="55" t="s">
        <v>6</v>
      </c>
      <c r="C5" s="55"/>
      <c r="D5" s="55" t="s">
        <v>7</v>
      </c>
      <c r="E5" s="54" t="s">
        <v>8</v>
      </c>
      <c r="F5" s="54"/>
      <c r="G5" s="54"/>
      <c r="H5" s="54" t="s">
        <v>9</v>
      </c>
      <c r="I5" s="54" t="s">
        <v>10</v>
      </c>
      <c r="J5" s="54"/>
      <c r="K5" s="54"/>
      <c r="L5" s="54"/>
      <c r="M5" s="54" t="s">
        <v>11</v>
      </c>
      <c r="N5" s="54"/>
      <c r="O5" s="54"/>
      <c r="P5" s="54"/>
    </row>
    <row r="6" spans="1:16" s="15" customFormat="1" ht="15">
      <c r="A6" s="54"/>
      <c r="B6" s="55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5" customFormat="1" ht="16.5">
      <c r="A7" s="54"/>
      <c r="B7" s="55"/>
      <c r="C7" s="55"/>
      <c r="D7" s="55"/>
      <c r="E7" s="9" t="s">
        <v>12</v>
      </c>
      <c r="F7" s="9" t="s">
        <v>13</v>
      </c>
      <c r="G7" s="9" t="s">
        <v>14</v>
      </c>
      <c r="H7" s="54"/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s="4" customFormat="1" ht="14.25" customHeight="1">
      <c r="A8" s="25"/>
      <c r="B8" s="69" t="s">
        <v>23</v>
      </c>
      <c r="C8" s="69"/>
      <c r="D8" s="25">
        <v>100</v>
      </c>
      <c r="E8" s="11">
        <v>0.4</v>
      </c>
      <c r="F8" s="11">
        <v>0.4</v>
      </c>
      <c r="G8" s="11">
        <v>9.8</v>
      </c>
      <c r="H8" s="12">
        <v>47</v>
      </c>
      <c r="I8" s="11">
        <v>0.03</v>
      </c>
      <c r="J8" s="11">
        <v>10</v>
      </c>
      <c r="K8" s="11">
        <v>0</v>
      </c>
      <c r="L8" s="11">
        <v>0.2</v>
      </c>
      <c r="M8" s="11">
        <v>16</v>
      </c>
      <c r="N8" s="11">
        <v>11</v>
      </c>
      <c r="O8" s="11">
        <v>9</v>
      </c>
      <c r="P8" s="11">
        <v>2.2</v>
      </c>
    </row>
    <row r="9" spans="1:16" s="17" customFormat="1" ht="18" customHeight="1">
      <c r="A9" s="11" t="s">
        <v>66</v>
      </c>
      <c r="B9" s="65" t="s">
        <v>67</v>
      </c>
      <c r="C9" s="65"/>
      <c r="D9" s="11">
        <v>120</v>
      </c>
      <c r="E9" s="11">
        <v>16.82</v>
      </c>
      <c r="F9" s="11">
        <v>11.63</v>
      </c>
      <c r="G9" s="11">
        <v>2</v>
      </c>
      <c r="H9" s="12">
        <v>180.34</v>
      </c>
      <c r="I9" s="11">
        <v>0.04</v>
      </c>
      <c r="J9" s="11">
        <v>0.58</v>
      </c>
      <c r="K9" s="11">
        <v>0.02</v>
      </c>
      <c r="L9" s="11">
        <v>0.3</v>
      </c>
      <c r="M9" s="11">
        <v>36.63</v>
      </c>
      <c r="N9" s="11">
        <v>120.28</v>
      </c>
      <c r="O9" s="11">
        <v>18.96</v>
      </c>
      <c r="P9" s="11">
        <v>1.57</v>
      </c>
    </row>
    <row r="10" spans="1:16" s="13" customFormat="1" ht="16.5" customHeight="1">
      <c r="A10" s="11">
        <v>132</v>
      </c>
      <c r="B10" s="58" t="s">
        <v>68</v>
      </c>
      <c r="C10" s="58"/>
      <c r="D10" s="11">
        <v>180</v>
      </c>
      <c r="E10" s="11">
        <v>3.56</v>
      </c>
      <c r="F10" s="11">
        <v>6.68</v>
      </c>
      <c r="G10" s="11">
        <v>17.08</v>
      </c>
      <c r="H10" s="12">
        <v>142.2</v>
      </c>
      <c r="I10" s="11">
        <v>0.05</v>
      </c>
      <c r="J10" s="11">
        <v>29.47</v>
      </c>
      <c r="K10" s="11">
        <v>0</v>
      </c>
      <c r="L10" s="11">
        <v>3.49</v>
      </c>
      <c r="M10" s="11">
        <v>100.44</v>
      </c>
      <c r="N10" s="11">
        <v>72.72</v>
      </c>
      <c r="O10" s="11">
        <v>35.46</v>
      </c>
      <c r="P10" s="11">
        <v>1.35</v>
      </c>
    </row>
    <row r="11" spans="1:16" s="4" customFormat="1" ht="14.25" customHeight="1">
      <c r="A11" s="9">
        <v>395</v>
      </c>
      <c r="B11" s="57" t="s">
        <v>41</v>
      </c>
      <c r="C11" s="57"/>
      <c r="D11" s="9">
        <v>200</v>
      </c>
      <c r="E11" s="9">
        <v>3.12</v>
      </c>
      <c r="F11" s="9">
        <v>2.67</v>
      </c>
      <c r="G11" s="9">
        <v>14.17</v>
      </c>
      <c r="H11" s="14">
        <v>93.33</v>
      </c>
      <c r="I11" s="9">
        <v>0.04</v>
      </c>
      <c r="J11" s="9">
        <v>1.3</v>
      </c>
      <c r="K11" s="9">
        <v>0.02</v>
      </c>
      <c r="L11" s="9">
        <v>0</v>
      </c>
      <c r="M11" s="9">
        <v>125.73</v>
      </c>
      <c r="N11" s="9">
        <v>90</v>
      </c>
      <c r="O11" s="9">
        <v>14</v>
      </c>
      <c r="P11" s="9">
        <v>0.13</v>
      </c>
    </row>
    <row r="12" spans="1:16" s="17" customFormat="1" ht="15" customHeight="1">
      <c r="A12" s="11">
        <v>6</v>
      </c>
      <c r="B12" s="58" t="s">
        <v>47</v>
      </c>
      <c r="C12" s="58"/>
      <c r="D12" s="11">
        <v>10</v>
      </c>
      <c r="E12" s="11">
        <v>0.1</v>
      </c>
      <c r="F12" s="11">
        <v>7.2</v>
      </c>
      <c r="G12" s="11">
        <v>0.1</v>
      </c>
      <c r="H12" s="12">
        <v>66</v>
      </c>
      <c r="I12" s="11">
        <v>0</v>
      </c>
      <c r="J12" s="11">
        <v>0</v>
      </c>
      <c r="K12" s="11">
        <v>0.04</v>
      </c>
      <c r="L12" s="11">
        <v>0.1</v>
      </c>
      <c r="M12" s="11">
        <v>2</v>
      </c>
      <c r="N12" s="11">
        <v>3</v>
      </c>
      <c r="O12" s="11">
        <v>0</v>
      </c>
      <c r="P12" s="11">
        <v>0</v>
      </c>
    </row>
    <row r="13" spans="1:16" s="17" customFormat="1" ht="18" customHeight="1">
      <c r="A13" s="11"/>
      <c r="B13" s="58" t="s">
        <v>29</v>
      </c>
      <c r="C13" s="58"/>
      <c r="D13" s="11">
        <v>40</v>
      </c>
      <c r="E13" s="11">
        <v>3</v>
      </c>
      <c r="F13" s="11">
        <v>0.24</v>
      </c>
      <c r="G13" s="11">
        <v>20.92</v>
      </c>
      <c r="H13" s="12">
        <v>93.2</v>
      </c>
      <c r="I13" s="11">
        <v>0.04</v>
      </c>
      <c r="J13" s="11">
        <f>-K13</f>
        <v>0</v>
      </c>
      <c r="K13" s="11">
        <v>0</v>
      </c>
      <c r="L13" s="11">
        <v>0.56</v>
      </c>
      <c r="M13" s="11">
        <v>8</v>
      </c>
      <c r="N13" s="11">
        <v>26</v>
      </c>
      <c r="O13" s="11">
        <v>5.6</v>
      </c>
      <c r="P13" s="11">
        <v>0.36</v>
      </c>
    </row>
    <row r="14" spans="1:16" s="15" customFormat="1" ht="15" customHeight="1">
      <c r="A14" s="18"/>
      <c r="B14" s="59" t="s">
        <v>30</v>
      </c>
      <c r="C14" s="59"/>
      <c r="D14" s="11">
        <v>25</v>
      </c>
      <c r="E14" s="11">
        <v>1.7</v>
      </c>
      <c r="F14" s="11">
        <v>0.3</v>
      </c>
      <c r="G14" s="11">
        <v>11.6</v>
      </c>
      <c r="H14" s="12">
        <v>53.75</v>
      </c>
      <c r="I14" s="11">
        <v>0.04</v>
      </c>
      <c r="J14" s="11">
        <v>0</v>
      </c>
      <c r="K14" s="11">
        <v>0</v>
      </c>
      <c r="L14" s="11">
        <v>0.52</v>
      </c>
      <c r="M14" s="11">
        <v>7.5</v>
      </c>
      <c r="N14" s="11">
        <v>30.75</v>
      </c>
      <c r="O14" s="11">
        <v>11.5</v>
      </c>
      <c r="P14" s="11">
        <v>0.57</v>
      </c>
    </row>
    <row r="15" spans="1:16" s="15" customFormat="1" ht="15" customHeight="1">
      <c r="A15" s="20"/>
      <c r="B15" s="60" t="s">
        <v>32</v>
      </c>
      <c r="C15" s="60"/>
      <c r="D15" s="20"/>
      <c r="E15" s="20">
        <f aca="true" t="shared" si="0" ref="E15:P15">SUM(E8:E14)</f>
        <v>28.7</v>
      </c>
      <c r="F15" s="20">
        <f t="shared" si="0"/>
        <v>29.12</v>
      </c>
      <c r="G15" s="20">
        <f t="shared" si="0"/>
        <v>75.66999999999999</v>
      </c>
      <c r="H15" s="21">
        <f t="shared" si="0"/>
        <v>675.8199999999999</v>
      </c>
      <c r="I15" s="20">
        <f t="shared" si="0"/>
        <v>0.24000000000000002</v>
      </c>
      <c r="J15" s="20">
        <f t="shared" si="0"/>
        <v>41.349999999999994</v>
      </c>
      <c r="K15" s="20">
        <f t="shared" si="0"/>
        <v>0.08</v>
      </c>
      <c r="L15" s="20">
        <f t="shared" si="0"/>
        <v>5.17</v>
      </c>
      <c r="M15" s="20">
        <f t="shared" si="0"/>
        <v>296.3</v>
      </c>
      <c r="N15" s="20">
        <f t="shared" si="0"/>
        <v>353.75</v>
      </c>
      <c r="O15" s="20">
        <f t="shared" si="0"/>
        <v>94.52</v>
      </c>
      <c r="P15" s="20">
        <f t="shared" si="0"/>
        <v>6.1800000000000015</v>
      </c>
    </row>
    <row r="16" spans="1:16" s="15" customFormat="1" ht="15">
      <c r="A16" s="7"/>
      <c r="B16" s="4"/>
      <c r="C16" s="4"/>
      <c r="D16" s="7"/>
      <c r="E16" s="4"/>
      <c r="F16" s="4"/>
      <c r="G16" s="4"/>
      <c r="H16" s="23"/>
      <c r="I16" s="4"/>
      <c r="J16" s="4"/>
      <c r="K16" s="4"/>
      <c r="L16" s="4"/>
      <c r="M16" s="4"/>
      <c r="N16" s="4"/>
      <c r="O16" s="4"/>
      <c r="P16" s="4"/>
    </row>
    <row r="17" spans="1:2" s="4" customFormat="1" ht="15">
      <c r="A17" s="66" t="s">
        <v>49</v>
      </c>
      <c r="B17" s="66"/>
    </row>
    <row r="18" spans="1:2" s="4" customFormat="1" ht="15">
      <c r="A18" s="5" t="s">
        <v>1</v>
      </c>
      <c r="B18" s="4" t="s">
        <v>55</v>
      </c>
    </row>
    <row r="19" spans="1:8" s="4" customFormat="1" ht="15">
      <c r="A19" s="52" t="s">
        <v>3</v>
      </c>
      <c r="B19" s="52"/>
      <c r="C19" s="52"/>
      <c r="D19" s="7"/>
      <c r="H19" s="8"/>
    </row>
    <row r="20" spans="1:4" s="4" customFormat="1" ht="15">
      <c r="A20" s="53" t="s">
        <v>4</v>
      </c>
      <c r="B20" s="53"/>
      <c r="C20" s="53"/>
      <c r="D20" s="7"/>
    </row>
    <row r="21" spans="1:16" s="4" customFormat="1" ht="15" customHeight="1">
      <c r="A21" s="54" t="s">
        <v>5</v>
      </c>
      <c r="B21" s="55" t="s">
        <v>6</v>
      </c>
      <c r="C21" s="55"/>
      <c r="D21" s="55" t="s">
        <v>7</v>
      </c>
      <c r="E21" s="54" t="s">
        <v>8</v>
      </c>
      <c r="F21" s="54"/>
      <c r="G21" s="54"/>
      <c r="H21" s="54" t="s">
        <v>9</v>
      </c>
      <c r="I21" s="54" t="s">
        <v>10</v>
      </c>
      <c r="J21" s="54"/>
      <c r="K21" s="54"/>
      <c r="L21" s="54"/>
      <c r="M21" s="54" t="s">
        <v>11</v>
      </c>
      <c r="N21" s="54"/>
      <c r="O21" s="54"/>
      <c r="P21" s="54"/>
    </row>
    <row r="22" spans="1:16" s="4" customFormat="1" ht="15">
      <c r="A22" s="54"/>
      <c r="B22" s="55"/>
      <c r="C22" s="55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4" customFormat="1" ht="16.5">
      <c r="A23" s="54"/>
      <c r="B23" s="55"/>
      <c r="C23" s="55"/>
      <c r="D23" s="55"/>
      <c r="E23" s="9" t="s">
        <v>12</v>
      </c>
      <c r="F23" s="9" t="s">
        <v>13</v>
      </c>
      <c r="G23" s="9" t="s">
        <v>14</v>
      </c>
      <c r="H23" s="54"/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9" t="s">
        <v>21</v>
      </c>
      <c r="P23" s="9" t="s">
        <v>22</v>
      </c>
    </row>
    <row r="24" spans="1:16" s="15" customFormat="1" ht="13.5" customHeight="1">
      <c r="A24" s="9" t="s">
        <v>69</v>
      </c>
      <c r="B24" s="67" t="s">
        <v>70</v>
      </c>
      <c r="C24" s="67"/>
      <c r="D24" s="32">
        <v>100</v>
      </c>
      <c r="E24" s="11">
        <v>1.17</v>
      </c>
      <c r="F24" s="11">
        <v>5.08</v>
      </c>
      <c r="G24" s="11">
        <v>11.28</v>
      </c>
      <c r="H24" s="12">
        <v>96.8</v>
      </c>
      <c r="I24" s="11">
        <v>0.05</v>
      </c>
      <c r="J24" s="11">
        <v>4.5</v>
      </c>
      <c r="K24" s="11">
        <v>0</v>
      </c>
      <c r="L24" s="11">
        <v>0.38</v>
      </c>
      <c r="M24" s="11">
        <v>26.07</v>
      </c>
      <c r="N24" s="11">
        <v>52.8</v>
      </c>
      <c r="O24" s="11">
        <v>36.47</v>
      </c>
      <c r="P24" s="11">
        <v>0.68</v>
      </c>
    </row>
    <row r="25" spans="1:16" s="34" customFormat="1" ht="28.5" customHeight="1">
      <c r="A25" s="11">
        <v>94</v>
      </c>
      <c r="B25" s="65" t="s">
        <v>71</v>
      </c>
      <c r="C25" s="65"/>
      <c r="D25" s="11">
        <v>250</v>
      </c>
      <c r="E25" s="11">
        <v>7.4</v>
      </c>
      <c r="F25" s="11">
        <v>7.41</v>
      </c>
      <c r="G25" s="11">
        <v>22.41</v>
      </c>
      <c r="H25" s="12">
        <v>186</v>
      </c>
      <c r="I25" s="11">
        <v>0.14</v>
      </c>
      <c r="J25" s="11">
        <v>1.14</v>
      </c>
      <c r="K25" s="11">
        <v>0.04</v>
      </c>
      <c r="L25" s="11">
        <v>0.34</v>
      </c>
      <c r="M25" s="11">
        <v>207</v>
      </c>
      <c r="N25" s="11">
        <v>212.77</v>
      </c>
      <c r="O25" s="11">
        <v>45.3</v>
      </c>
      <c r="P25" s="11">
        <v>0.82</v>
      </c>
    </row>
    <row r="26" spans="1:16" s="4" customFormat="1" ht="14.25" customHeight="1">
      <c r="A26" s="9">
        <v>379</v>
      </c>
      <c r="B26" s="57" t="s">
        <v>72</v>
      </c>
      <c r="C26" s="57"/>
      <c r="D26" s="9">
        <v>200</v>
      </c>
      <c r="E26" s="9">
        <v>0.22</v>
      </c>
      <c r="F26" s="9">
        <v>0.01</v>
      </c>
      <c r="G26" s="9">
        <v>35.2</v>
      </c>
      <c r="H26" s="14">
        <v>142.2</v>
      </c>
      <c r="I26" s="11">
        <v>0.002</v>
      </c>
      <c r="J26" s="11">
        <v>0.14</v>
      </c>
      <c r="K26" s="11">
        <v>0</v>
      </c>
      <c r="L26" s="11">
        <v>0.12</v>
      </c>
      <c r="M26" s="11">
        <v>12.06</v>
      </c>
      <c r="N26" s="11">
        <v>10.78</v>
      </c>
      <c r="O26" s="11">
        <v>2.88</v>
      </c>
      <c r="P26" s="11">
        <v>0.68</v>
      </c>
    </row>
    <row r="27" spans="1:16" s="40" customFormat="1" ht="18" customHeight="1">
      <c r="A27" s="9">
        <v>7</v>
      </c>
      <c r="B27" s="63" t="s">
        <v>62</v>
      </c>
      <c r="C27" s="63"/>
      <c r="D27" s="9">
        <v>20</v>
      </c>
      <c r="E27" s="9">
        <v>4.56</v>
      </c>
      <c r="F27" s="9">
        <v>5.88</v>
      </c>
      <c r="G27" s="9">
        <v>0</v>
      </c>
      <c r="H27" s="14">
        <v>72</v>
      </c>
      <c r="I27" s="11">
        <v>0</v>
      </c>
      <c r="J27" s="11">
        <v>0.13</v>
      </c>
      <c r="K27" s="11">
        <v>0.05</v>
      </c>
      <c r="L27" s="11">
        <v>0.1</v>
      </c>
      <c r="M27" s="11">
        <v>176</v>
      </c>
      <c r="N27" s="11">
        <v>100</v>
      </c>
      <c r="O27" s="11">
        <v>7</v>
      </c>
      <c r="P27" s="11">
        <v>0.2</v>
      </c>
    </row>
    <row r="28" spans="1:16" s="17" customFormat="1" ht="18" customHeight="1">
      <c r="A28" s="11"/>
      <c r="B28" s="58" t="s">
        <v>29</v>
      </c>
      <c r="C28" s="58"/>
      <c r="D28" s="11">
        <v>65</v>
      </c>
      <c r="E28" s="11">
        <v>4.94</v>
      </c>
      <c r="F28" s="11">
        <v>0.39</v>
      </c>
      <c r="G28" s="11">
        <v>33.98</v>
      </c>
      <c r="H28" s="12">
        <v>151.37</v>
      </c>
      <c r="I28" s="11">
        <v>0.065</v>
      </c>
      <c r="J28" s="11">
        <v>0</v>
      </c>
      <c r="K28" s="11">
        <v>0</v>
      </c>
      <c r="L28" s="11">
        <v>0.91</v>
      </c>
      <c r="M28" s="11">
        <v>13</v>
      </c>
      <c r="N28" s="11">
        <v>42.25</v>
      </c>
      <c r="O28" s="11">
        <v>9.1</v>
      </c>
      <c r="P28" s="11">
        <v>0.57</v>
      </c>
    </row>
    <row r="29" spans="1:16" s="4" customFormat="1" ht="15" customHeight="1">
      <c r="A29" s="20"/>
      <c r="B29" s="60" t="s">
        <v>32</v>
      </c>
      <c r="C29" s="60"/>
      <c r="D29" s="20"/>
      <c r="E29" s="19">
        <f aca="true" t="shared" si="1" ref="E29:P29">SUM(E24:E28)</f>
        <v>18.290000000000003</v>
      </c>
      <c r="F29" s="20">
        <f t="shared" si="1"/>
        <v>18.77</v>
      </c>
      <c r="G29" s="20">
        <f t="shared" si="1"/>
        <v>102.87</v>
      </c>
      <c r="H29" s="28">
        <f t="shared" si="1"/>
        <v>648.37</v>
      </c>
      <c r="I29" s="20">
        <f t="shared" si="1"/>
        <v>0.257</v>
      </c>
      <c r="J29" s="20">
        <f t="shared" si="1"/>
        <v>5.909999999999999</v>
      </c>
      <c r="K29" s="20">
        <f t="shared" si="1"/>
        <v>0.09</v>
      </c>
      <c r="L29" s="20">
        <f t="shared" si="1"/>
        <v>1.85</v>
      </c>
      <c r="M29" s="20">
        <f t="shared" si="1"/>
        <v>434.13</v>
      </c>
      <c r="N29" s="20">
        <f t="shared" si="1"/>
        <v>418.59999999999997</v>
      </c>
      <c r="O29" s="20">
        <f t="shared" si="1"/>
        <v>100.74999999999999</v>
      </c>
      <c r="P29" s="20">
        <f t="shared" si="1"/>
        <v>2.95</v>
      </c>
    </row>
  </sheetData>
  <sheetProtection selectLockedCells="1" selectUnlockedCells="1"/>
  <mergeCells count="34">
    <mergeCell ref="B26:C26"/>
    <mergeCell ref="B27:C27"/>
    <mergeCell ref="B28:C28"/>
    <mergeCell ref="B29:C29"/>
    <mergeCell ref="E21:G22"/>
    <mergeCell ref="H21:H23"/>
    <mergeCell ref="I21:L22"/>
    <mergeCell ref="M21:P22"/>
    <mergeCell ref="B24:C24"/>
    <mergeCell ref="B25:C25"/>
    <mergeCell ref="A17:B17"/>
    <mergeCell ref="A19:C19"/>
    <mergeCell ref="A20:C20"/>
    <mergeCell ref="A21:A23"/>
    <mergeCell ref="B21:C23"/>
    <mergeCell ref="D21:D23"/>
    <mergeCell ref="B10:C10"/>
    <mergeCell ref="B11:C11"/>
    <mergeCell ref="B12:C12"/>
    <mergeCell ref="B13:C13"/>
    <mergeCell ref="B14:C14"/>
    <mergeCell ref="B15:C15"/>
    <mergeCell ref="E5:G6"/>
    <mergeCell ref="H5:H7"/>
    <mergeCell ref="I5:L6"/>
    <mergeCell ref="M5:P6"/>
    <mergeCell ref="B8:C8"/>
    <mergeCell ref="B9:C9"/>
    <mergeCell ref="A1:B1"/>
    <mergeCell ref="A3:C3"/>
    <mergeCell ref="A4:C4"/>
    <mergeCell ref="A5:A7"/>
    <mergeCell ref="B5:C7"/>
    <mergeCell ref="D5:D7"/>
  </mergeCells>
  <printOptions/>
  <pageMargins left="0.78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19.57421875" style="0" customWidth="1"/>
    <col min="7" max="7" width="12.8515625" style="0" customWidth="1"/>
  </cols>
  <sheetData>
    <row r="1" spans="2:10" s="4" customFormat="1" ht="15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15" customHeight="1">
      <c r="B2" s="70" t="s">
        <v>73</v>
      </c>
      <c r="C2" s="70"/>
      <c r="D2" s="70"/>
      <c r="E2" s="70"/>
      <c r="F2" s="70"/>
      <c r="G2" s="70"/>
      <c r="H2" s="7"/>
      <c r="I2" s="7"/>
      <c r="J2" s="7"/>
    </row>
    <row r="3" spans="2:10" s="4" customFormat="1" ht="15" customHeight="1">
      <c r="B3" s="70" t="s">
        <v>74</v>
      </c>
      <c r="C3" s="70"/>
      <c r="D3" s="70"/>
      <c r="E3" s="70"/>
      <c r="F3" s="70"/>
      <c r="G3" s="70"/>
      <c r="H3" s="7"/>
      <c r="I3" s="7"/>
      <c r="J3" s="7"/>
    </row>
    <row r="4" spans="2:10" s="4" customFormat="1" ht="15" customHeight="1">
      <c r="B4" s="70" t="s">
        <v>75</v>
      </c>
      <c r="C4" s="70"/>
      <c r="D4" s="70"/>
      <c r="E4" s="70"/>
      <c r="F4" s="70"/>
      <c r="G4" s="70"/>
      <c r="H4" s="7"/>
      <c r="I4" s="7"/>
      <c r="J4" s="7"/>
    </row>
    <row r="5" spans="2:10" s="4" customFormat="1" ht="15">
      <c r="B5" s="7"/>
      <c r="C5" s="7"/>
      <c r="D5" s="7"/>
      <c r="E5" s="7"/>
      <c r="F5" s="7"/>
      <c r="G5" s="7"/>
      <c r="H5" s="7"/>
      <c r="I5" s="7"/>
      <c r="J5" s="7"/>
    </row>
    <row r="6" spans="1:11" s="4" customFormat="1" ht="12.75" customHeight="1">
      <c r="A6" s="59"/>
      <c r="B6" s="59"/>
      <c r="C6" s="54" t="s">
        <v>8</v>
      </c>
      <c r="D6" s="54"/>
      <c r="E6" s="54"/>
      <c r="F6" s="54" t="s">
        <v>9</v>
      </c>
      <c r="G6" s="54"/>
      <c r="H6" s="42"/>
      <c r="I6" s="42"/>
      <c r="J6" s="42"/>
      <c r="K6" s="42"/>
    </row>
    <row r="7" spans="1:11" s="4" customFormat="1" ht="15">
      <c r="A7" s="59"/>
      <c r="B7" s="59"/>
      <c r="C7" s="54"/>
      <c r="D7" s="54"/>
      <c r="E7" s="54"/>
      <c r="F7" s="54"/>
      <c r="G7" s="54"/>
      <c r="H7" s="42"/>
      <c r="I7" s="42"/>
      <c r="J7" s="7"/>
      <c r="K7" s="42"/>
    </row>
    <row r="8" spans="1:11" s="4" customFormat="1" ht="15">
      <c r="A8" s="59"/>
      <c r="B8" s="59"/>
      <c r="C8" s="9" t="s">
        <v>12</v>
      </c>
      <c r="D8" s="9" t="s">
        <v>13</v>
      </c>
      <c r="E8" s="9" t="s">
        <v>14</v>
      </c>
      <c r="F8" s="54"/>
      <c r="G8" s="54"/>
      <c r="H8" s="42"/>
      <c r="I8" s="42"/>
      <c r="J8" s="42"/>
      <c r="K8" s="42"/>
    </row>
    <row r="9" spans="1:11" s="4" customFormat="1" ht="15" customHeight="1">
      <c r="A9" s="71" t="s">
        <v>76</v>
      </c>
      <c r="B9" s="71"/>
      <c r="C9" s="72">
        <f>'День 1,2'!E15+'День 1,2'!E27+'День 3,4'!E14+'День 3,4'!E28+'День 5,6'!E15+'День 5,6'!E30+'День 7,8'!E15+'День 7,8'!E29+'День 9,10'!E15+'День 9,10'!E29</f>
        <v>257.27</v>
      </c>
      <c r="D9" s="72">
        <f>'День 1,2'!F15+'День 1,2'!F27+'День 3,4'!F14+'День 3,4'!F28+'День 5,6'!F15+'День 5,6'!F30+'День 7,8'!F15+'День 7,8'!F29+'День 9,10'!F15+'День 9,10'!F29</f>
        <v>220.23</v>
      </c>
      <c r="E9" s="72">
        <f>'День 1,2'!G15+'День 1,2'!G27+'День 3,4'!G14+'День 3,4'!G28+'День 5,6'!G15+'День 5,6'!G30+'День 7,8'!G15+'День 7,8'!G29+'День 9,10'!G15+'День 9,10'!G29</f>
        <v>954.8499999999999</v>
      </c>
      <c r="F9" s="72">
        <f>'День 1,2'!H15+'День 1,2'!H27+'День 3,4'!H14+'День 3,4'!H28+'День 5,6'!H15+'День 5,6'!H30+'День 7,8'!H15+'День 7,8'!H29+'День 9,10'!H15+'День 9,10'!H29</f>
        <v>6737.649999999999</v>
      </c>
      <c r="G9" s="72"/>
      <c r="H9" s="43"/>
      <c r="I9" s="43"/>
      <c r="J9" s="7"/>
      <c r="K9" s="43"/>
    </row>
    <row r="10" spans="1:11" s="4" customFormat="1" ht="15">
      <c r="A10" s="71"/>
      <c r="B10" s="71"/>
      <c r="C10" s="72"/>
      <c r="D10" s="72"/>
      <c r="E10" s="72"/>
      <c r="F10" s="72"/>
      <c r="G10" s="72"/>
      <c r="H10" s="43"/>
      <c r="I10" s="43"/>
      <c r="J10" s="43"/>
      <c r="K10" s="43"/>
    </row>
    <row r="11" spans="1:11" s="4" customFormat="1" ht="15" customHeight="1">
      <c r="A11" s="71" t="s">
        <v>77</v>
      </c>
      <c r="B11" s="71"/>
      <c r="C11" s="72">
        <f>C9/D9</f>
        <v>1.1681878036598101</v>
      </c>
      <c r="D11" s="72">
        <v>1</v>
      </c>
      <c r="E11" s="72">
        <f>E9/D9</f>
        <v>4.335694501203287</v>
      </c>
      <c r="F11" s="72">
        <f>F9/10</f>
        <v>673.7649999999999</v>
      </c>
      <c r="G11" s="72"/>
      <c r="H11" s="43"/>
      <c r="I11" s="43"/>
      <c r="J11" s="7"/>
      <c r="K11" s="43"/>
    </row>
    <row r="12" spans="1:11" s="4" customFormat="1" ht="15">
      <c r="A12" s="71"/>
      <c r="B12" s="71"/>
      <c r="C12" s="72"/>
      <c r="D12" s="72"/>
      <c r="E12" s="72"/>
      <c r="F12" s="72"/>
      <c r="G12" s="72"/>
      <c r="H12" s="43"/>
      <c r="I12" s="43"/>
      <c r="J12" s="43"/>
      <c r="K12" s="43"/>
    </row>
    <row r="13" spans="4:11" s="17" customFormat="1" ht="15">
      <c r="D13" s="44"/>
      <c r="E13" s="44"/>
      <c r="F13" s="44"/>
      <c r="G13" s="44"/>
      <c r="H13" s="44"/>
      <c r="I13" s="44"/>
      <c r="J13" s="44"/>
      <c r="K13" s="44"/>
    </row>
    <row r="14" spans="6:7" s="17" customFormat="1" ht="15" customHeight="1">
      <c r="F14" s="73"/>
      <c r="G14" s="73"/>
    </row>
    <row r="15" spans="2:4" s="45" customFormat="1" ht="12.75">
      <c r="B15" s="46"/>
      <c r="C15" s="46"/>
      <c r="D15" s="46"/>
    </row>
    <row r="16" spans="2:4" ht="12.75">
      <c r="B16" s="47"/>
      <c r="C16" s="47"/>
      <c r="D16" s="47"/>
    </row>
    <row r="17" spans="2:4" ht="12.75">
      <c r="B17" s="47"/>
      <c r="C17" s="47"/>
      <c r="D17" s="47"/>
    </row>
    <row r="18" spans="1:11" ht="15" customHeight="1">
      <c r="A18" s="74" t="s">
        <v>78</v>
      </c>
      <c r="B18" s="74"/>
      <c r="C18" s="74"/>
      <c r="D18" s="74"/>
      <c r="E18" s="74"/>
      <c r="F18" s="74"/>
      <c r="G18" s="74"/>
      <c r="I18" s="75"/>
      <c r="J18" s="75"/>
      <c r="K18" s="75"/>
    </row>
    <row r="19" spans="2:4" ht="12.75">
      <c r="B19" s="47"/>
      <c r="C19" s="47"/>
      <c r="D19" s="47"/>
    </row>
    <row r="20" spans="1:7" s="4" customFormat="1" ht="45.75" customHeight="1">
      <c r="A20" s="76" t="s">
        <v>79</v>
      </c>
      <c r="B20" s="76"/>
      <c r="C20" s="76"/>
      <c r="D20" s="76"/>
      <c r="E20" s="76"/>
      <c r="F20" s="76"/>
      <c r="G20" s="76"/>
    </row>
    <row r="21" spans="1:7" s="4" customFormat="1" ht="15">
      <c r="A21" s="48"/>
      <c r="B21" s="48"/>
      <c r="C21" s="48"/>
      <c r="D21" s="48"/>
      <c r="E21" s="48"/>
      <c r="F21" s="48"/>
      <c r="G21" s="48"/>
    </row>
    <row r="22" spans="1:7" s="4" customFormat="1" ht="34.5" customHeight="1">
      <c r="A22" s="76" t="s">
        <v>80</v>
      </c>
      <c r="B22" s="76"/>
      <c r="C22" s="76"/>
      <c r="D22" s="76"/>
      <c r="E22" s="76"/>
      <c r="F22" s="76"/>
      <c r="G22" s="76"/>
    </row>
    <row r="23" spans="1:7" s="4" customFormat="1" ht="15">
      <c r="A23" s="49"/>
      <c r="B23" s="49"/>
      <c r="C23" s="49"/>
      <c r="D23" s="49"/>
      <c r="E23" s="49"/>
      <c r="F23" s="49"/>
      <c r="G23" s="49"/>
    </row>
    <row r="24" spans="1:7" s="4" customFormat="1" ht="33" customHeight="1">
      <c r="A24" s="76" t="s">
        <v>81</v>
      </c>
      <c r="B24" s="76"/>
      <c r="C24" s="76"/>
      <c r="D24" s="76"/>
      <c r="E24" s="76"/>
      <c r="F24" s="76"/>
      <c r="G24" s="76"/>
    </row>
    <row r="25" spans="1:7" s="4" customFormat="1" ht="15">
      <c r="A25" s="49"/>
      <c r="B25" s="49"/>
      <c r="C25" s="49"/>
      <c r="D25" s="49"/>
      <c r="E25" s="49"/>
      <c r="F25" s="49"/>
      <c r="G25" s="49"/>
    </row>
    <row r="26" spans="1:7" s="4" customFormat="1" ht="45.75" customHeight="1">
      <c r="A26" s="76" t="s">
        <v>82</v>
      </c>
      <c r="B26" s="76"/>
      <c r="C26" s="76"/>
      <c r="D26" s="76"/>
      <c r="E26" s="76"/>
      <c r="F26" s="76"/>
      <c r="G26" s="76"/>
    </row>
    <row r="27" spans="1:7" s="4" customFormat="1" ht="15">
      <c r="A27" s="49"/>
      <c r="B27" s="49"/>
      <c r="C27" s="49"/>
      <c r="D27" s="49"/>
      <c r="E27" s="49"/>
      <c r="F27" s="49"/>
      <c r="G27" s="49"/>
    </row>
    <row r="28" spans="1:7" s="4" customFormat="1" ht="45.75" customHeight="1">
      <c r="A28" s="76" t="s">
        <v>83</v>
      </c>
      <c r="B28" s="76"/>
      <c r="C28" s="76"/>
      <c r="D28" s="76"/>
      <c r="E28" s="76"/>
      <c r="F28" s="76"/>
      <c r="G28" s="76"/>
    </row>
    <row r="29" spans="1:7" s="4" customFormat="1" ht="15" customHeight="1">
      <c r="A29" s="49"/>
      <c r="B29" s="49"/>
      <c r="C29" s="49"/>
      <c r="D29" s="49"/>
      <c r="E29" s="49"/>
      <c r="F29" s="49"/>
      <c r="G29" s="49"/>
    </row>
    <row r="30" spans="1:7" s="4" customFormat="1" ht="48" customHeight="1">
      <c r="A30" s="76" t="s">
        <v>84</v>
      </c>
      <c r="B30" s="76"/>
      <c r="C30" s="76"/>
      <c r="D30" s="76"/>
      <c r="E30" s="76"/>
      <c r="F30" s="76"/>
      <c r="G30" s="76"/>
    </row>
  </sheetData>
  <sheetProtection selectLockedCells="1" selectUnlockedCells="1"/>
  <mergeCells count="25">
    <mergeCell ref="A26:G26"/>
    <mergeCell ref="A28:G28"/>
    <mergeCell ref="A30:G30"/>
    <mergeCell ref="F14:G14"/>
    <mergeCell ref="A18:G18"/>
    <mergeCell ref="I18:K18"/>
    <mergeCell ref="A20:G20"/>
    <mergeCell ref="A22:G22"/>
    <mergeCell ref="A24:G24"/>
    <mergeCell ref="A9:B10"/>
    <mergeCell ref="C9:C10"/>
    <mergeCell ref="D9:D10"/>
    <mergeCell ref="E9:E10"/>
    <mergeCell ref="F9:G10"/>
    <mergeCell ref="A11:B12"/>
    <mergeCell ref="C11:C12"/>
    <mergeCell ref="D11:D12"/>
    <mergeCell ref="E11:E12"/>
    <mergeCell ref="F11:G12"/>
    <mergeCell ref="B2:G2"/>
    <mergeCell ref="B3:G3"/>
    <mergeCell ref="B4:G4"/>
    <mergeCell ref="A6:B8"/>
    <mergeCell ref="C6:E7"/>
    <mergeCell ref="F6:G8"/>
  </mergeCells>
  <printOptions/>
  <pageMargins left="0.9451388888888889" right="0.747916666666666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0"/>
  <sheetViews>
    <sheetView tabSelected="1" zoomScalePageLayoutView="0" workbookViewId="0" topLeftCell="A1">
      <selection activeCell="D10" sqref="D10:O10"/>
    </sheetView>
  </sheetViews>
  <sheetFormatPr defaultColWidth="9.140625" defaultRowHeight="12.75"/>
  <cols>
    <col min="1" max="1" width="5.421875" style="31" customWidth="1"/>
    <col min="3" max="3" width="21.140625" style="0" customWidth="1"/>
    <col min="4" max="4" width="6.7109375" style="0" customWidth="1"/>
    <col min="5" max="5" width="6.8515625" style="0" customWidth="1"/>
    <col min="6" max="6" width="6.28125" style="0" customWidth="1"/>
    <col min="7" max="7" width="15.8515625" style="0" customWidth="1"/>
    <col min="8" max="8" width="7.421875" style="0" customWidth="1"/>
    <col min="9" max="9" width="6.28125" style="0" customWidth="1"/>
    <col min="10" max="10" width="7.140625" style="0" customWidth="1"/>
    <col min="11" max="11" width="6.85156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6.8515625" style="0" customWidth="1"/>
    <col min="16" max="16384" width="9.140625" style="31" customWidth="1"/>
  </cols>
  <sheetData>
    <row r="1" spans="2:16" s="15" customFormat="1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77" t="s">
        <v>85</v>
      </c>
      <c r="M1" s="77"/>
      <c r="N1" s="77"/>
      <c r="O1" s="77"/>
      <c r="P1" s="77"/>
    </row>
    <row r="2" spans="2:15" s="15" customFormat="1" ht="15" customHeight="1">
      <c r="B2" s="78" t="s">
        <v>86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s="15" customFormat="1" ht="18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s="15" customFormat="1" ht="18" customHeight="1">
      <c r="B4" s="79"/>
      <c r="C4" s="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7" customFormat="1" ht="18" customHeight="1">
      <c r="B5" s="80" t="s">
        <v>87</v>
      </c>
      <c r="C5" s="80"/>
      <c r="D5" s="81" t="s">
        <v>8</v>
      </c>
      <c r="E5" s="81"/>
      <c r="F5" s="81"/>
      <c r="G5" s="81" t="s">
        <v>9</v>
      </c>
      <c r="H5" s="81" t="s">
        <v>10</v>
      </c>
      <c r="I5" s="81"/>
      <c r="J5" s="81"/>
      <c r="K5" s="81"/>
      <c r="L5" s="81" t="s">
        <v>11</v>
      </c>
      <c r="M5" s="81"/>
      <c r="N5" s="81"/>
      <c r="O5" s="81"/>
    </row>
    <row r="6" spans="2:15" s="17" customFormat="1" ht="18" customHeight="1"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2:15" s="17" customFormat="1" ht="18" customHeight="1">
      <c r="B7" s="80"/>
      <c r="C7" s="80"/>
      <c r="D7" s="11" t="s">
        <v>12</v>
      </c>
      <c r="E7" s="11" t="s">
        <v>13</v>
      </c>
      <c r="F7" s="11" t="s">
        <v>14</v>
      </c>
      <c r="G7" s="81"/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1" t="s">
        <v>22</v>
      </c>
    </row>
    <row r="8" spans="2:15" s="50" customFormat="1" ht="18" customHeight="1">
      <c r="B8" s="58" t="s">
        <v>88</v>
      </c>
      <c r="C8" s="58"/>
      <c r="D8" s="11">
        <v>0.4</v>
      </c>
      <c r="E8" s="11">
        <v>0.4</v>
      </c>
      <c r="F8" s="11">
        <v>9.8</v>
      </c>
      <c r="G8" s="12">
        <v>47</v>
      </c>
      <c r="H8" s="11">
        <v>0.03</v>
      </c>
      <c r="I8" s="11">
        <v>10</v>
      </c>
      <c r="J8" s="11">
        <v>0</v>
      </c>
      <c r="K8" s="11">
        <v>0.2</v>
      </c>
      <c r="L8" s="11">
        <v>16</v>
      </c>
      <c r="M8" s="11">
        <v>11</v>
      </c>
      <c r="N8" s="11">
        <v>9</v>
      </c>
      <c r="O8" s="11">
        <v>2.2</v>
      </c>
    </row>
    <row r="9" spans="2:15" s="17" customFormat="1" ht="18" customHeight="1">
      <c r="B9" s="64" t="s">
        <v>89</v>
      </c>
      <c r="C9" s="64"/>
      <c r="D9" s="11">
        <v>0.4</v>
      </c>
      <c r="E9" s="11">
        <v>0.3</v>
      </c>
      <c r="F9" s="11">
        <v>10.3</v>
      </c>
      <c r="G9" s="12">
        <v>47</v>
      </c>
      <c r="H9" s="11">
        <v>0.02</v>
      </c>
      <c r="I9" s="11">
        <v>5</v>
      </c>
      <c r="J9" s="11">
        <v>0</v>
      </c>
      <c r="K9" s="11">
        <v>0.4</v>
      </c>
      <c r="L9" s="11">
        <v>19</v>
      </c>
      <c r="M9" s="11">
        <v>16</v>
      </c>
      <c r="N9" s="11">
        <v>12</v>
      </c>
      <c r="O9" s="11">
        <v>2.3</v>
      </c>
    </row>
    <row r="10" spans="2:15" s="17" customFormat="1" ht="18" customHeight="1">
      <c r="B10" s="64" t="s">
        <v>90</v>
      </c>
      <c r="C10" s="64"/>
      <c r="D10" s="11">
        <v>0.9</v>
      </c>
      <c r="E10" s="11">
        <v>0.2</v>
      </c>
      <c r="F10" s="11">
        <v>8.1</v>
      </c>
      <c r="G10" s="12">
        <v>43</v>
      </c>
      <c r="H10" s="11">
        <v>0.04</v>
      </c>
      <c r="I10" s="11">
        <v>60</v>
      </c>
      <c r="J10" s="11">
        <v>0</v>
      </c>
      <c r="K10" s="11">
        <v>0.2</v>
      </c>
      <c r="L10" s="11">
        <v>34</v>
      </c>
      <c r="M10" s="11">
        <v>23</v>
      </c>
      <c r="N10" s="11">
        <v>13</v>
      </c>
      <c r="O10" s="11">
        <v>0.3</v>
      </c>
    </row>
    <row r="11" spans="2:15" s="17" customFormat="1" ht="18" customHeight="1">
      <c r="B11" s="64" t="s">
        <v>91</v>
      </c>
      <c r="C11" s="64"/>
      <c r="D11" s="11">
        <v>0.8</v>
      </c>
      <c r="E11" s="11">
        <v>0.2</v>
      </c>
      <c r="F11" s="11">
        <v>7.5</v>
      </c>
      <c r="G11" s="12">
        <v>38</v>
      </c>
      <c r="H11" s="11">
        <v>0.06</v>
      </c>
      <c r="I11" s="11">
        <v>38</v>
      </c>
      <c r="J11" s="11">
        <v>0</v>
      </c>
      <c r="K11" s="11">
        <v>0.2</v>
      </c>
      <c r="L11" s="11">
        <v>35</v>
      </c>
      <c r="M11" s="11">
        <v>17</v>
      </c>
      <c r="N11" s="11">
        <v>11</v>
      </c>
      <c r="O11" s="11">
        <v>0.1</v>
      </c>
    </row>
    <row r="12" spans="2:15" s="17" customFormat="1" ht="18" customHeight="1">
      <c r="B12" s="64" t="s">
        <v>92</v>
      </c>
      <c r="C12" s="64"/>
      <c r="D12" s="11">
        <v>1.5</v>
      </c>
      <c r="E12" s="11">
        <v>0.5</v>
      </c>
      <c r="F12" s="11">
        <v>21</v>
      </c>
      <c r="G12" s="12">
        <v>96</v>
      </c>
      <c r="H12" s="11">
        <v>0.04</v>
      </c>
      <c r="I12" s="11">
        <v>10</v>
      </c>
      <c r="J12" s="11">
        <v>0</v>
      </c>
      <c r="K12" s="11">
        <v>0.4</v>
      </c>
      <c r="L12" s="11">
        <v>8</v>
      </c>
      <c r="M12" s="11">
        <v>28</v>
      </c>
      <c r="N12" s="11">
        <v>42</v>
      </c>
      <c r="O12" s="11">
        <v>0.6</v>
      </c>
    </row>
    <row r="13" spans="2:15" s="17" customFormat="1" ht="18" customHeight="1">
      <c r="B13" s="64" t="s">
        <v>93</v>
      </c>
      <c r="C13" s="64"/>
      <c r="D13" s="11">
        <v>0.8</v>
      </c>
      <c r="E13" s="11">
        <v>0.3</v>
      </c>
      <c r="F13" s="11">
        <v>9.6</v>
      </c>
      <c r="G13" s="12">
        <v>49</v>
      </c>
      <c r="H13" s="11">
        <v>0.06</v>
      </c>
      <c r="I13" s="11">
        <v>10</v>
      </c>
      <c r="J13" s="11">
        <v>0</v>
      </c>
      <c r="K13" s="11">
        <v>0.6</v>
      </c>
      <c r="L13" s="11">
        <v>20</v>
      </c>
      <c r="M13" s="11">
        <v>20</v>
      </c>
      <c r="N13" s="11">
        <v>9</v>
      </c>
      <c r="O13" s="11">
        <v>0.5</v>
      </c>
    </row>
    <row r="14" spans="2:15" s="13" customFormat="1" ht="18" customHeight="1">
      <c r="B14" s="65" t="s">
        <v>94</v>
      </c>
      <c r="C14" s="65"/>
      <c r="D14" s="11">
        <v>0.6</v>
      </c>
      <c r="E14" s="11">
        <v>0.6</v>
      </c>
      <c r="F14" s="11">
        <v>15.4</v>
      </c>
      <c r="G14" s="12">
        <v>72</v>
      </c>
      <c r="H14" s="11">
        <v>0.05</v>
      </c>
      <c r="I14" s="11">
        <v>6</v>
      </c>
      <c r="J14" s="11">
        <v>0</v>
      </c>
      <c r="K14" s="11">
        <v>0.4</v>
      </c>
      <c r="L14" s="11">
        <v>30</v>
      </c>
      <c r="M14" s="11">
        <v>22</v>
      </c>
      <c r="N14" s="11">
        <v>17</v>
      </c>
      <c r="O14" s="11">
        <v>0.6</v>
      </c>
    </row>
    <row r="15" spans="2:15" s="13" customFormat="1" ht="18" customHeight="1">
      <c r="B15" s="65" t="s">
        <v>95</v>
      </c>
      <c r="C15" s="65"/>
      <c r="D15" s="11">
        <v>0.8</v>
      </c>
      <c r="E15" s="11">
        <v>0.4</v>
      </c>
      <c r="F15" s="11">
        <v>7.5</v>
      </c>
      <c r="G15" s="12">
        <v>41</v>
      </c>
      <c r="H15" s="11">
        <v>0.03</v>
      </c>
      <c r="I15" s="11">
        <v>60</v>
      </c>
      <c r="J15" s="11">
        <v>0</v>
      </c>
      <c r="K15" s="11">
        <v>0.5</v>
      </c>
      <c r="L15" s="11">
        <v>40</v>
      </c>
      <c r="M15" s="11">
        <v>23</v>
      </c>
      <c r="N15" s="11">
        <v>18</v>
      </c>
      <c r="O15" s="11">
        <v>1.2</v>
      </c>
    </row>
    <row r="16" spans="2:15" s="17" customFormat="1" ht="18" customHeight="1">
      <c r="B16" s="58" t="s">
        <v>96</v>
      </c>
      <c r="C16" s="58"/>
      <c r="D16" s="11">
        <v>0.8</v>
      </c>
      <c r="E16" s="11">
        <v>0.2</v>
      </c>
      <c r="F16" s="11">
        <v>10.6</v>
      </c>
      <c r="G16" s="12">
        <v>52</v>
      </c>
      <c r="H16" s="11">
        <v>0.03</v>
      </c>
      <c r="I16" s="11">
        <v>15</v>
      </c>
      <c r="J16" s="11">
        <v>0</v>
      </c>
      <c r="K16" s="11">
        <v>0.3</v>
      </c>
      <c r="L16" s="11">
        <v>37</v>
      </c>
      <c r="M16" s="11">
        <v>30</v>
      </c>
      <c r="N16" s="11">
        <v>26</v>
      </c>
      <c r="O16" s="11">
        <v>0.5</v>
      </c>
    </row>
    <row r="17" spans="2:15" s="50" customFormat="1" ht="18" customHeight="1">
      <c r="B17" s="58" t="s">
        <v>97</v>
      </c>
      <c r="C17" s="58"/>
      <c r="D17" s="11">
        <v>1.1</v>
      </c>
      <c r="E17" s="11">
        <v>0.4</v>
      </c>
      <c r="F17" s="11">
        <v>10.6</v>
      </c>
      <c r="G17" s="12">
        <v>52</v>
      </c>
      <c r="H17" s="11">
        <v>0.01</v>
      </c>
      <c r="I17" s="11">
        <v>15</v>
      </c>
      <c r="J17" s="11">
        <v>0</v>
      </c>
      <c r="K17" s="11">
        <v>0.3</v>
      </c>
      <c r="L17" s="11">
        <v>33</v>
      </c>
      <c r="M17" s="11">
        <v>28</v>
      </c>
      <c r="N17" s="11">
        <v>24</v>
      </c>
      <c r="O17" s="11">
        <v>1.8</v>
      </c>
    </row>
    <row r="18" spans="2:15" s="13" customFormat="1" ht="18" customHeight="1">
      <c r="B18" s="65" t="s">
        <v>98</v>
      </c>
      <c r="C18" s="65"/>
      <c r="D18" s="11">
        <v>0.2</v>
      </c>
      <c r="E18" s="11">
        <v>0.1</v>
      </c>
      <c r="F18" s="11">
        <v>7.9</v>
      </c>
      <c r="G18" s="12">
        <v>34</v>
      </c>
      <c r="H18" s="11">
        <v>0.02</v>
      </c>
      <c r="I18" s="11">
        <v>13</v>
      </c>
      <c r="J18" s="11">
        <v>0</v>
      </c>
      <c r="K18" s="11">
        <v>0.3</v>
      </c>
      <c r="L18" s="11">
        <v>27</v>
      </c>
      <c r="M18" s="11">
        <v>25</v>
      </c>
      <c r="N18" s="11">
        <v>21</v>
      </c>
      <c r="O18" s="11">
        <v>1.9</v>
      </c>
    </row>
    <row r="19" spans="2:15" s="17" customFormat="1" ht="18" customHeight="1">
      <c r="B19" s="58" t="s">
        <v>99</v>
      </c>
      <c r="C19" s="58"/>
      <c r="D19" s="11">
        <v>0.9</v>
      </c>
      <c r="E19" s="11">
        <v>0.1</v>
      </c>
      <c r="F19" s="11">
        <v>9</v>
      </c>
      <c r="G19" s="12">
        <v>44</v>
      </c>
      <c r="H19" s="11">
        <v>0.03</v>
      </c>
      <c r="I19" s="11">
        <v>10</v>
      </c>
      <c r="J19" s="11">
        <v>0</v>
      </c>
      <c r="K19" s="11">
        <v>1.1</v>
      </c>
      <c r="L19" s="11">
        <v>28</v>
      </c>
      <c r="M19" s="11">
        <v>26</v>
      </c>
      <c r="N19" s="11">
        <v>8</v>
      </c>
      <c r="O19" s="11">
        <v>0.7</v>
      </c>
    </row>
    <row r="20" spans="2:15" s="17" customFormat="1" ht="18" customHeight="1">
      <c r="B20" s="58" t="s">
        <v>100</v>
      </c>
      <c r="C20" s="58"/>
      <c r="D20" s="11">
        <v>0.9</v>
      </c>
      <c r="E20" s="11">
        <v>0.1</v>
      </c>
      <c r="F20" s="11">
        <v>9.5</v>
      </c>
      <c r="G20" s="12">
        <v>45</v>
      </c>
      <c r="H20" s="11">
        <v>0.04</v>
      </c>
      <c r="I20" s="11">
        <v>10</v>
      </c>
      <c r="J20" s="11">
        <v>0</v>
      </c>
      <c r="K20" s="11">
        <v>1.1</v>
      </c>
      <c r="L20" s="11">
        <v>20</v>
      </c>
      <c r="M20" s="11">
        <v>34</v>
      </c>
      <c r="N20" s="11">
        <v>16</v>
      </c>
      <c r="O20" s="11">
        <v>0.6</v>
      </c>
    </row>
  </sheetData>
  <sheetProtection selectLockedCells="1" selectUnlockedCells="1"/>
  <mergeCells count="21">
    <mergeCell ref="B20:C20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1:P1"/>
    <mergeCell ref="B2:O3"/>
    <mergeCell ref="B4:C4"/>
    <mergeCell ref="B5:C7"/>
    <mergeCell ref="D5:F6"/>
    <mergeCell ref="G5:G7"/>
    <mergeCell ref="H5:K6"/>
    <mergeCell ref="L5:O6"/>
  </mergeCells>
  <printOptions/>
  <pageMargins left="0.7875" right="0.39375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Sedler</cp:lastModifiedBy>
  <dcterms:modified xsi:type="dcterms:W3CDTF">2016-03-31T12:08:24Z</dcterms:modified>
  <cp:category/>
  <cp:version/>
  <cp:contentType/>
  <cp:contentStatus/>
</cp:coreProperties>
</file>